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04239F53-04B8-4BE2-BF8E-ECB11DB15057}"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0-5 Years" sheetId="6" r:id="rId2"/>
    <sheet name="6+ Years" sheetId="7" r:id="rId3"/>
  </sheets>
  <definedNames>
    <definedName name="_xlnm.Print_Titles" localSheetId="1">'0-5 Years'!$1:$8</definedName>
    <definedName name="_xlnm.Print_Titles" localSheetId="2">'6+ Years'!$1:$8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L4" i="6" l="1"/>
  <c r="I10" i="6" s="1"/>
  <c r="L3" i="6"/>
  <c r="E10" i="6" s="1"/>
  <c r="L4" i="7"/>
  <c r="I10" i="7" s="1"/>
  <c r="L3" i="7"/>
  <c r="E10" i="7" s="1"/>
  <c r="J10" i="7" l="1"/>
  <c r="L10" i="7" s="1"/>
  <c r="F10" i="7"/>
  <c r="H10" i="7" s="1"/>
  <c r="I11" i="7"/>
  <c r="I12" i="7" s="1"/>
  <c r="J12" i="7" s="1"/>
  <c r="E11" i="7"/>
  <c r="F11" i="7" s="1"/>
  <c r="J10" i="6"/>
  <c r="L10" i="6" s="1"/>
  <c r="I11" i="6"/>
  <c r="J11" i="6" s="1"/>
  <c r="F10" i="6"/>
  <c r="H10" i="6" s="1"/>
  <c r="E11" i="6"/>
  <c r="F11" i="6" s="1"/>
  <c r="L11" i="6" l="1"/>
  <c r="E12" i="6"/>
  <c r="E13" i="6" s="1"/>
  <c r="F13" i="6" s="1"/>
  <c r="E12" i="7"/>
  <c r="J11" i="7"/>
  <c r="L11" i="7" s="1"/>
  <c r="L12" i="7" s="1"/>
  <c r="I13" i="7"/>
  <c r="H11" i="7"/>
  <c r="H11" i="6"/>
  <c r="J13" i="7"/>
  <c r="I14" i="7"/>
  <c r="I12" i="6"/>
  <c r="E14" i="6" l="1"/>
  <c r="E15" i="6" s="1"/>
  <c r="F12" i="6"/>
  <c r="H12" i="6" s="1"/>
  <c r="H13" i="6" s="1"/>
  <c r="F12" i="7"/>
  <c r="H12" i="7" s="1"/>
  <c r="E13" i="7"/>
  <c r="L13" i="7"/>
  <c r="J14" i="7"/>
  <c r="I15" i="7"/>
  <c r="J12" i="6"/>
  <c r="L12" i="6" s="1"/>
  <c r="I13" i="6"/>
  <c r="F14" i="6" l="1"/>
  <c r="H14" i="6" s="1"/>
  <c r="L14" i="7"/>
  <c r="E14" i="7"/>
  <c r="F13" i="7"/>
  <c r="H13" i="7" s="1"/>
  <c r="E16" i="6"/>
  <c r="F15" i="6"/>
  <c r="I16" i="7"/>
  <c r="J15" i="7"/>
  <c r="I14" i="6"/>
  <c r="J13" i="6"/>
  <c r="L13" i="6" s="1"/>
  <c r="L15" i="7" l="1"/>
  <c r="E15" i="7"/>
  <c r="F14" i="7"/>
  <c r="H14" i="7" s="1"/>
  <c r="H15" i="6"/>
  <c r="F16" i="6"/>
  <c r="E17" i="6"/>
  <c r="J16" i="7"/>
  <c r="I17" i="7"/>
  <c r="J14" i="6"/>
  <c r="L14" i="6" s="1"/>
  <c r="I15" i="6"/>
  <c r="L16" i="7" l="1"/>
  <c r="F15" i="7"/>
  <c r="H15" i="7" s="1"/>
  <c r="E16" i="7"/>
  <c r="H16" i="6"/>
  <c r="F17" i="6"/>
  <c r="E18" i="6"/>
  <c r="I16" i="6"/>
  <c r="J15" i="6"/>
  <c r="L15" i="6" s="1"/>
  <c r="I18" i="7"/>
  <c r="J17" i="7"/>
  <c r="L17" i="7" l="1"/>
  <c r="E17" i="7"/>
  <c r="F16" i="7"/>
  <c r="H16" i="7" s="1"/>
  <c r="H17" i="6"/>
  <c r="E19" i="6"/>
  <c r="F18" i="6"/>
  <c r="J16" i="6"/>
  <c r="L16" i="6" s="1"/>
  <c r="I17" i="6"/>
  <c r="I19" i="7"/>
  <c r="J18" i="7"/>
  <c r="L18" i="7" l="1"/>
  <c r="E18" i="7"/>
  <c r="F17" i="7"/>
  <c r="H17" i="7" s="1"/>
  <c r="H18" i="6"/>
  <c r="F19" i="6"/>
  <c r="E20" i="6"/>
  <c r="J19" i="7"/>
  <c r="I20" i="7"/>
  <c r="J17" i="6"/>
  <c r="L17" i="6" s="1"/>
  <c r="I18" i="6"/>
  <c r="L19" i="7" l="1"/>
  <c r="F18" i="7"/>
  <c r="H18" i="7" s="1"/>
  <c r="E19" i="7"/>
  <c r="H19" i="6"/>
  <c r="F20" i="6"/>
  <c r="E21" i="6"/>
  <c r="J18" i="6"/>
  <c r="L18" i="6" s="1"/>
  <c r="I19" i="6"/>
  <c r="J20" i="7"/>
  <c r="L20" i="7" s="1"/>
  <c r="I21" i="7"/>
  <c r="F19" i="7" l="1"/>
  <c r="H19" i="7" s="1"/>
  <c r="E20" i="7"/>
  <c r="H20" i="6"/>
  <c r="F21" i="6"/>
  <c r="E22" i="6"/>
  <c r="I20" i="6"/>
  <c r="J19" i="6"/>
  <c r="L19" i="6" s="1"/>
  <c r="I22" i="7"/>
  <c r="J21" i="7"/>
  <c r="L21" i="7" s="1"/>
  <c r="F20" i="7" l="1"/>
  <c r="H20" i="7" s="1"/>
  <c r="E21" i="7"/>
  <c r="H21" i="6"/>
  <c r="F22" i="6"/>
  <c r="E23" i="6"/>
  <c r="I23" i="7"/>
  <c r="J22" i="7"/>
  <c r="L22" i="7" s="1"/>
  <c r="I21" i="6"/>
  <c r="J20" i="6"/>
  <c r="L20" i="6" s="1"/>
  <c r="F21" i="7" l="1"/>
  <c r="H21" i="7" s="1"/>
  <c r="E22" i="7"/>
  <c r="H22" i="6"/>
  <c r="E24" i="6"/>
  <c r="F23" i="6"/>
  <c r="I22" i="6"/>
  <c r="J21" i="6"/>
  <c r="L21" i="6" s="1"/>
  <c r="I24" i="7"/>
  <c r="J23" i="7"/>
  <c r="L23" i="7" s="1"/>
  <c r="F22" i="7" l="1"/>
  <c r="H22" i="7" s="1"/>
  <c r="E23" i="7"/>
  <c r="H23" i="6"/>
  <c r="F24" i="6"/>
  <c r="E25" i="6"/>
  <c r="I23" i="6"/>
  <c r="J22" i="6"/>
  <c r="L22" i="6" s="1"/>
  <c r="I25" i="7"/>
  <c r="J24" i="7"/>
  <c r="L24" i="7" s="1"/>
  <c r="F23" i="7" l="1"/>
  <c r="H23" i="7" s="1"/>
  <c r="E24" i="7"/>
  <c r="H24" i="6"/>
  <c r="E26" i="6"/>
  <c r="F25" i="6"/>
  <c r="J23" i="6"/>
  <c r="L23" i="6" s="1"/>
  <c r="I24" i="6"/>
  <c r="I26" i="7"/>
  <c r="J25" i="7"/>
  <c r="L25" i="7" s="1"/>
  <c r="F24" i="7" l="1"/>
  <c r="H24" i="7" s="1"/>
  <c r="E25" i="7"/>
  <c r="H25" i="6"/>
  <c r="E27" i="6"/>
  <c r="F26" i="6"/>
  <c r="H26" i="6" s="1"/>
  <c r="I25" i="6"/>
  <c r="J24" i="6"/>
  <c r="L24" i="6" s="1"/>
  <c r="I27" i="7"/>
  <c r="J26" i="7"/>
  <c r="L26" i="7" s="1"/>
  <c r="E26" i="7" l="1"/>
  <c r="F25" i="7"/>
  <c r="H25" i="7" s="1"/>
  <c r="E28" i="6"/>
  <c r="F27" i="6"/>
  <c r="H27" i="6" s="1"/>
  <c r="I26" i="6"/>
  <c r="J25" i="6"/>
  <c r="L25" i="6" s="1"/>
  <c r="J27" i="7"/>
  <c r="L27" i="7" s="1"/>
  <c r="I28" i="7"/>
  <c r="F26" i="7" l="1"/>
  <c r="H26" i="7" s="1"/>
  <c r="E27" i="7"/>
  <c r="F28" i="6"/>
  <c r="H28" i="6" s="1"/>
  <c r="E29" i="6"/>
  <c r="J26" i="6"/>
  <c r="L26" i="6" s="1"/>
  <c r="I27" i="6"/>
  <c r="J28" i="7"/>
  <c r="L28" i="7" s="1"/>
  <c r="I29" i="7"/>
  <c r="F27" i="7" l="1"/>
  <c r="H27" i="7" s="1"/>
  <c r="E28" i="7"/>
  <c r="F29" i="6"/>
  <c r="H29" i="6" s="1"/>
  <c r="E30" i="6"/>
  <c r="I30" i="7"/>
  <c r="J29" i="7"/>
  <c r="L29" i="7" s="1"/>
  <c r="I28" i="6"/>
  <c r="J27" i="6"/>
  <c r="L27" i="6" s="1"/>
  <c r="E29" i="7" l="1"/>
  <c r="F28" i="7"/>
  <c r="H28" i="7" s="1"/>
  <c r="E31" i="6"/>
  <c r="F30" i="6"/>
  <c r="H30" i="6" s="1"/>
  <c r="I29" i="6"/>
  <c r="J28" i="6"/>
  <c r="L28" i="6" s="1"/>
  <c r="I31" i="7"/>
  <c r="J30" i="7"/>
  <c r="L30" i="7" s="1"/>
  <c r="F29" i="7" l="1"/>
  <c r="H29" i="7" s="1"/>
  <c r="E30" i="7"/>
  <c r="E32" i="6"/>
  <c r="F31" i="6"/>
  <c r="H31" i="6" s="1"/>
  <c r="I32" i="7"/>
  <c r="J31" i="7"/>
  <c r="L31" i="7" s="1"/>
  <c r="I30" i="6"/>
  <c r="J29" i="6"/>
  <c r="L29" i="6" s="1"/>
  <c r="F30" i="7" l="1"/>
  <c r="H30" i="7" s="1"/>
  <c r="E31" i="7"/>
  <c r="E33" i="6"/>
  <c r="F32" i="6"/>
  <c r="H32" i="6" s="1"/>
  <c r="I31" i="6"/>
  <c r="J30" i="6"/>
  <c r="L30" i="6" s="1"/>
  <c r="I33" i="7"/>
  <c r="J32" i="7"/>
  <c r="L32" i="7" s="1"/>
  <c r="F31" i="7" l="1"/>
  <c r="H31" i="7" s="1"/>
  <c r="E32" i="7"/>
  <c r="F33" i="6"/>
  <c r="H33" i="6" s="1"/>
  <c r="E34" i="6"/>
  <c r="J33" i="7"/>
  <c r="L33" i="7" s="1"/>
  <c r="I34" i="7"/>
  <c r="J31" i="6"/>
  <c r="L31" i="6" s="1"/>
  <c r="I32" i="6"/>
  <c r="F32" i="7" l="1"/>
  <c r="H32" i="7" s="1"/>
  <c r="E33" i="7"/>
  <c r="E35" i="6"/>
  <c r="F34" i="6"/>
  <c r="H34" i="6" s="1"/>
  <c r="J34" i="7"/>
  <c r="L34" i="7" s="1"/>
  <c r="I35" i="7"/>
  <c r="I33" i="6"/>
  <c r="J32" i="6"/>
  <c r="L32" i="6" s="1"/>
  <c r="E34" i="7" l="1"/>
  <c r="F33" i="7"/>
  <c r="H33" i="7" s="1"/>
  <c r="E36" i="6"/>
  <c r="F35" i="6"/>
  <c r="H35" i="6" s="1"/>
  <c r="I36" i="7"/>
  <c r="J35" i="7"/>
  <c r="L35" i="7" s="1"/>
  <c r="J33" i="6"/>
  <c r="L33" i="6" s="1"/>
  <c r="I34" i="6"/>
  <c r="E35" i="7" l="1"/>
  <c r="F34" i="7"/>
  <c r="H34" i="7" s="1"/>
  <c r="F36" i="6"/>
  <c r="H36" i="6" s="1"/>
  <c r="E37" i="6"/>
  <c r="I37" i="7"/>
  <c r="J36" i="7"/>
  <c r="L36" i="7" s="1"/>
  <c r="I35" i="6"/>
  <c r="J34" i="6"/>
  <c r="L34" i="6" s="1"/>
  <c r="E36" i="7" l="1"/>
  <c r="F35" i="7"/>
  <c r="H35" i="7" s="1"/>
  <c r="F37" i="6"/>
  <c r="H37" i="6" s="1"/>
  <c r="E38" i="6"/>
  <c r="I36" i="6"/>
  <c r="J35" i="6"/>
  <c r="L35" i="6" s="1"/>
  <c r="I38" i="7"/>
  <c r="J37" i="7"/>
  <c r="L37" i="7" s="1"/>
  <c r="F36" i="7" l="1"/>
  <c r="H36" i="7" s="1"/>
  <c r="E37" i="7"/>
  <c r="E39" i="6"/>
  <c r="F38" i="6"/>
  <c r="H38" i="6" s="1"/>
  <c r="J38" i="7"/>
  <c r="L38" i="7" s="1"/>
  <c r="I39" i="7"/>
  <c r="I37" i="6"/>
  <c r="J36" i="6"/>
  <c r="L36" i="6" s="1"/>
  <c r="E38" i="7" l="1"/>
  <c r="F37" i="7"/>
  <c r="H37" i="7" s="1"/>
  <c r="E40" i="6"/>
  <c r="F39" i="6"/>
  <c r="H39" i="6" s="1"/>
  <c r="I38" i="6"/>
  <c r="J37" i="6"/>
  <c r="L37" i="6" s="1"/>
  <c r="I40" i="7"/>
  <c r="J39" i="7"/>
  <c r="L39" i="7" s="1"/>
  <c r="F38" i="7" l="1"/>
  <c r="H38" i="7" s="1"/>
  <c r="E39" i="7"/>
  <c r="F40" i="6"/>
  <c r="H40" i="6" s="1"/>
  <c r="E41" i="6"/>
  <c r="I39" i="6"/>
  <c r="J38" i="6"/>
  <c r="L38" i="6" s="1"/>
  <c r="I41" i="7"/>
  <c r="J40" i="7"/>
  <c r="L40" i="7" s="1"/>
  <c r="F39" i="7" l="1"/>
  <c r="H39" i="7" s="1"/>
  <c r="E40" i="7"/>
  <c r="E42" i="6"/>
  <c r="F41" i="6"/>
  <c r="H41" i="6" s="1"/>
  <c r="I42" i="7"/>
  <c r="J41" i="7"/>
  <c r="L41" i="7" s="1"/>
  <c r="I40" i="6"/>
  <c r="J39" i="6"/>
  <c r="L39" i="6" s="1"/>
  <c r="F40" i="7" l="1"/>
  <c r="H40" i="7" s="1"/>
  <c r="E41" i="7"/>
  <c r="F42" i="6"/>
  <c r="H42" i="6" s="1"/>
  <c r="E43" i="6"/>
  <c r="J42" i="7"/>
  <c r="L42" i="7" s="1"/>
  <c r="I43" i="7"/>
  <c r="I41" i="6"/>
  <c r="J40" i="6"/>
  <c r="L40" i="6" s="1"/>
  <c r="F41" i="7" l="1"/>
  <c r="H41" i="7" s="1"/>
  <c r="E42" i="7"/>
  <c r="E44" i="6"/>
  <c r="F43" i="6"/>
  <c r="H43" i="6" s="1"/>
  <c r="I44" i="7"/>
  <c r="J43" i="7"/>
  <c r="L43" i="7" s="1"/>
  <c r="J41" i="6"/>
  <c r="L41" i="6" s="1"/>
  <c r="I42" i="6"/>
  <c r="F42" i="7" l="1"/>
  <c r="H42" i="7" s="1"/>
  <c r="E43" i="7"/>
  <c r="E45" i="6"/>
  <c r="F44" i="6"/>
  <c r="H44" i="6" s="1"/>
  <c r="I45" i="7"/>
  <c r="J44" i="7"/>
  <c r="L44" i="7" s="1"/>
  <c r="I43" i="6"/>
  <c r="J42" i="6"/>
  <c r="L42" i="6" s="1"/>
  <c r="E44" i="7" l="1"/>
  <c r="F43" i="7"/>
  <c r="H43" i="7" s="1"/>
  <c r="F45" i="6"/>
  <c r="H45" i="6" s="1"/>
  <c r="E46" i="6"/>
  <c r="I46" i="7"/>
  <c r="J45" i="7"/>
  <c r="L45" i="7" s="1"/>
  <c r="J43" i="6"/>
  <c r="L43" i="6" s="1"/>
  <c r="I44" i="6"/>
  <c r="F44" i="7" l="1"/>
  <c r="H44" i="7" s="1"/>
  <c r="E45" i="7"/>
  <c r="F46" i="6"/>
  <c r="H46" i="6" s="1"/>
  <c r="E47" i="6"/>
  <c r="I47" i="7"/>
  <c r="J46" i="7"/>
  <c r="L46" i="7" s="1"/>
  <c r="I45" i="6"/>
  <c r="J44" i="6"/>
  <c r="L44" i="6" s="1"/>
  <c r="E46" i="7" l="1"/>
  <c r="F45" i="7"/>
  <c r="H45" i="7" s="1"/>
  <c r="F47" i="6"/>
  <c r="H47" i="6" s="1"/>
  <c r="E48" i="6"/>
  <c r="J45" i="6"/>
  <c r="L45" i="6" s="1"/>
  <c r="I46" i="6"/>
  <c r="I48" i="7"/>
  <c r="J47" i="7"/>
  <c r="L47" i="7" s="1"/>
  <c r="E47" i="7" l="1"/>
  <c r="F46" i="7"/>
  <c r="H46" i="7" s="1"/>
  <c r="E49" i="6"/>
  <c r="F48" i="6"/>
  <c r="H48" i="6" s="1"/>
  <c r="I47" i="6"/>
  <c r="J46" i="6"/>
  <c r="L46" i="6" s="1"/>
  <c r="I49" i="7"/>
  <c r="J48" i="7"/>
  <c r="L48" i="7" s="1"/>
  <c r="F47" i="7" l="1"/>
  <c r="H47" i="7" s="1"/>
  <c r="E48" i="7"/>
  <c r="E50" i="6"/>
  <c r="F49" i="6"/>
  <c r="H49" i="6" s="1"/>
  <c r="I50" i="7"/>
  <c r="J49" i="7"/>
  <c r="L49" i="7" s="1"/>
  <c r="I48" i="6"/>
  <c r="J47" i="6"/>
  <c r="L47" i="6" s="1"/>
  <c r="F48" i="7" l="1"/>
  <c r="H48" i="7" s="1"/>
  <c r="E49" i="7"/>
  <c r="E51" i="6"/>
  <c r="F50" i="6"/>
  <c r="H50" i="6" s="1"/>
  <c r="I49" i="6"/>
  <c r="J48" i="6"/>
  <c r="L48" i="6" s="1"/>
  <c r="I51" i="7"/>
  <c r="J50" i="7"/>
  <c r="L50" i="7" s="1"/>
  <c r="F49" i="7" l="1"/>
  <c r="H49" i="7" s="1"/>
  <c r="E50" i="7"/>
  <c r="F51" i="6"/>
  <c r="H51" i="6" s="1"/>
  <c r="E52" i="6"/>
  <c r="I50" i="6"/>
  <c r="J49" i="6"/>
  <c r="L49" i="6" s="1"/>
  <c r="I52" i="7"/>
  <c r="J51" i="7"/>
  <c r="L51" i="7" s="1"/>
  <c r="F50" i="7" l="1"/>
  <c r="H50" i="7" s="1"/>
  <c r="E51" i="7"/>
  <c r="F52" i="6"/>
  <c r="H52" i="6" s="1"/>
  <c r="E53" i="6"/>
  <c r="J52" i="7"/>
  <c r="L52" i="7" s="1"/>
  <c r="I53" i="7"/>
  <c r="I51" i="6"/>
  <c r="J50" i="6"/>
  <c r="L50" i="6" s="1"/>
  <c r="E52" i="7" l="1"/>
  <c r="F51" i="7"/>
  <c r="H51" i="7" s="1"/>
  <c r="E54" i="6"/>
  <c r="F53" i="6"/>
  <c r="H53" i="6" s="1"/>
  <c r="I54" i="7"/>
  <c r="J53" i="7"/>
  <c r="L53" i="7" s="1"/>
  <c r="J51" i="6"/>
  <c r="L51" i="6" s="1"/>
  <c r="I52" i="6"/>
  <c r="E53" i="7" l="1"/>
  <c r="F52" i="7"/>
  <c r="H52" i="7" s="1"/>
  <c r="E55" i="6"/>
  <c r="F54" i="6"/>
  <c r="H54" i="6" s="1"/>
  <c r="J54" i="7"/>
  <c r="L54" i="7" s="1"/>
  <c r="I55" i="7"/>
  <c r="J52" i="6"/>
  <c r="L52" i="6" s="1"/>
  <c r="I53" i="6"/>
  <c r="F53" i="7" l="1"/>
  <c r="H53" i="7" s="1"/>
  <c r="E54" i="7"/>
  <c r="F55" i="6"/>
  <c r="H55" i="6" s="1"/>
  <c r="E56" i="6"/>
  <c r="I56" i="7"/>
  <c r="J55" i="7"/>
  <c r="L55" i="7" s="1"/>
  <c r="I54" i="6"/>
  <c r="J53" i="6"/>
  <c r="L53" i="6" s="1"/>
  <c r="F54" i="7" l="1"/>
  <c r="H54" i="7" s="1"/>
  <c r="E55" i="7"/>
  <c r="F56" i="6"/>
  <c r="H56" i="6" s="1"/>
  <c r="E57" i="6"/>
  <c r="J54" i="6"/>
  <c r="L54" i="6" s="1"/>
  <c r="I55" i="6"/>
  <c r="J56" i="7"/>
  <c r="L56" i="7" s="1"/>
  <c r="I57" i="7"/>
  <c r="E56" i="7" l="1"/>
  <c r="F55" i="7"/>
  <c r="H55" i="7" s="1"/>
  <c r="F57" i="6"/>
  <c r="H57" i="6" s="1"/>
  <c r="E58" i="6"/>
  <c r="J57" i="7"/>
  <c r="L57" i="7" s="1"/>
  <c r="I58" i="7"/>
  <c r="J55" i="6"/>
  <c r="L55" i="6" s="1"/>
  <c r="I56" i="6"/>
  <c r="E57" i="7" l="1"/>
  <c r="F56" i="7"/>
  <c r="H56" i="7" s="1"/>
  <c r="F58" i="6"/>
  <c r="H58" i="6" s="1"/>
  <c r="E59" i="6"/>
  <c r="I57" i="6"/>
  <c r="J56" i="6"/>
  <c r="L56" i="6" s="1"/>
  <c r="I59" i="7"/>
  <c r="J58" i="7"/>
  <c r="L58" i="7" s="1"/>
  <c r="F57" i="7" l="1"/>
  <c r="H57" i="7" s="1"/>
  <c r="E58" i="7"/>
  <c r="F59" i="6"/>
  <c r="H59" i="6" s="1"/>
  <c r="E60" i="6"/>
  <c r="J59" i="7"/>
  <c r="L59" i="7" s="1"/>
  <c r="I60" i="7"/>
  <c r="J57" i="6"/>
  <c r="L57" i="6" s="1"/>
  <c r="I58" i="6"/>
  <c r="F58" i="7" l="1"/>
  <c r="H58" i="7" s="1"/>
  <c r="E59" i="7"/>
  <c r="F60" i="6"/>
  <c r="H60" i="6" s="1"/>
  <c r="E61" i="6"/>
  <c r="I59" i="6"/>
  <c r="J58" i="6"/>
  <c r="L58" i="6" s="1"/>
  <c r="I61" i="7"/>
  <c r="J60" i="7"/>
  <c r="L60" i="7" s="1"/>
  <c r="E60" i="7" l="1"/>
  <c r="F59" i="7"/>
  <c r="H59" i="7" s="1"/>
  <c r="E62" i="6"/>
  <c r="F61" i="6"/>
  <c r="H61" i="6" s="1"/>
  <c r="I62" i="7"/>
  <c r="J61" i="7"/>
  <c r="L61" i="7" s="1"/>
  <c r="J59" i="6"/>
  <c r="L59" i="6" s="1"/>
  <c r="I60" i="6"/>
  <c r="E61" i="7" l="1"/>
  <c r="F60" i="7"/>
  <c r="H60" i="7" s="1"/>
  <c r="F62" i="6"/>
  <c r="H62" i="6" s="1"/>
  <c r="E63" i="6"/>
  <c r="I63" i="7"/>
  <c r="J62" i="7"/>
  <c r="L62" i="7" s="1"/>
  <c r="J60" i="6"/>
  <c r="L60" i="6" s="1"/>
  <c r="I61" i="6"/>
  <c r="F61" i="7" l="1"/>
  <c r="H61" i="7" s="1"/>
  <c r="E62" i="7"/>
  <c r="E64" i="6"/>
  <c r="F63" i="6"/>
  <c r="H63" i="6" s="1"/>
  <c r="J61" i="6"/>
  <c r="L61" i="6" s="1"/>
  <c r="I62" i="6"/>
  <c r="J63" i="7"/>
  <c r="L63" i="7" s="1"/>
  <c r="I64" i="7"/>
  <c r="E63" i="7" l="1"/>
  <c r="F62" i="7"/>
  <c r="H62" i="7" s="1"/>
  <c r="F64" i="6"/>
  <c r="H64" i="6" s="1"/>
  <c r="E65" i="6"/>
  <c r="I63" i="6"/>
  <c r="J62" i="6"/>
  <c r="L62" i="6" s="1"/>
  <c r="I65" i="7"/>
  <c r="J64" i="7"/>
  <c r="L64" i="7" s="1"/>
  <c r="F63" i="7" l="1"/>
  <c r="H63" i="7" s="1"/>
  <c r="E64" i="7"/>
  <c r="E66" i="6"/>
  <c r="F65" i="6"/>
  <c r="H65" i="6" s="1"/>
  <c r="J63" i="6"/>
  <c r="L63" i="6" s="1"/>
  <c r="I64" i="6"/>
  <c r="J65" i="7"/>
  <c r="L65" i="7" s="1"/>
  <c r="I66" i="7"/>
  <c r="F64" i="7" l="1"/>
  <c r="H64" i="7" s="1"/>
  <c r="E65" i="7"/>
  <c r="F66" i="6"/>
  <c r="H66" i="6" s="1"/>
  <c r="E67" i="6"/>
  <c r="J64" i="6"/>
  <c r="L64" i="6" s="1"/>
  <c r="I65" i="6"/>
  <c r="I67" i="7"/>
  <c r="J66" i="7"/>
  <c r="L66" i="7" s="1"/>
  <c r="E66" i="7" l="1"/>
  <c r="F65" i="7"/>
  <c r="H65" i="7" s="1"/>
  <c r="F67" i="6"/>
  <c r="H67" i="6" s="1"/>
  <c r="E68" i="6"/>
  <c r="J65" i="6"/>
  <c r="L65" i="6" s="1"/>
  <c r="I66" i="6"/>
  <c r="J67" i="7"/>
  <c r="L67" i="7" s="1"/>
  <c r="I68" i="7"/>
  <c r="F66" i="7" l="1"/>
  <c r="H66" i="7" s="1"/>
  <c r="E67" i="7"/>
  <c r="E69" i="6"/>
  <c r="F68" i="6"/>
  <c r="H68" i="6" s="1"/>
  <c r="J68" i="7"/>
  <c r="L68" i="7" s="1"/>
  <c r="I69" i="7"/>
  <c r="I67" i="6"/>
  <c r="J66" i="6"/>
  <c r="L66" i="6" s="1"/>
  <c r="E68" i="7" l="1"/>
  <c r="F67" i="7"/>
  <c r="H67" i="7" s="1"/>
  <c r="F69" i="6"/>
  <c r="H69" i="6" s="1"/>
  <c r="E70" i="6"/>
  <c r="J69" i="7"/>
  <c r="L69" i="7" s="1"/>
  <c r="I70" i="7"/>
  <c r="J67" i="6"/>
  <c r="L67" i="6" s="1"/>
  <c r="I68" i="6"/>
  <c r="E69" i="7" l="1"/>
  <c r="F68" i="7"/>
  <c r="H68" i="7" s="1"/>
  <c r="F70" i="6"/>
  <c r="H70" i="6" s="1"/>
  <c r="E71" i="6"/>
  <c r="I69" i="6"/>
  <c r="J68" i="6"/>
  <c r="L68" i="6" s="1"/>
  <c r="J70" i="7"/>
  <c r="L70" i="7" s="1"/>
  <c r="I71" i="7"/>
  <c r="E70" i="7" l="1"/>
  <c r="F69" i="7"/>
  <c r="H69" i="7" s="1"/>
  <c r="F71" i="6"/>
  <c r="H71" i="6" s="1"/>
  <c r="E72" i="6"/>
  <c r="I70" i="6"/>
  <c r="J69" i="6"/>
  <c r="L69" i="6" s="1"/>
  <c r="I72" i="7"/>
  <c r="J71" i="7"/>
  <c r="L71" i="7" s="1"/>
  <c r="E71" i="7" l="1"/>
  <c r="F70" i="7"/>
  <c r="H70" i="7" s="1"/>
  <c r="F72" i="6"/>
  <c r="H72" i="6" s="1"/>
  <c r="E73" i="6"/>
  <c r="J70" i="6"/>
  <c r="L70" i="6" s="1"/>
  <c r="I71" i="6"/>
  <c r="J72" i="7"/>
  <c r="L72" i="7" s="1"/>
  <c r="I73" i="7"/>
  <c r="F71" i="7" l="1"/>
  <c r="H71" i="7" s="1"/>
  <c r="E72" i="7"/>
  <c r="F73" i="6"/>
  <c r="H73" i="6" s="1"/>
  <c r="E74" i="6"/>
  <c r="I72" i="6"/>
  <c r="J71" i="6"/>
  <c r="L71" i="6" s="1"/>
  <c r="I74" i="7"/>
  <c r="J73" i="7"/>
  <c r="L73" i="7" s="1"/>
  <c r="E73" i="7" l="1"/>
  <c r="F72" i="7"/>
  <c r="H72" i="7" s="1"/>
  <c r="E75" i="6"/>
  <c r="F74" i="6"/>
  <c r="H74" i="6" s="1"/>
  <c r="I73" i="6"/>
  <c r="J72" i="6"/>
  <c r="L72" i="6" s="1"/>
  <c r="J74" i="7"/>
  <c r="L74" i="7" s="1"/>
  <c r="I75" i="7"/>
  <c r="F73" i="7" l="1"/>
  <c r="H73" i="7" s="1"/>
  <c r="E74" i="7"/>
  <c r="E76" i="6"/>
  <c r="F75" i="6"/>
  <c r="H75" i="6" s="1"/>
  <c r="J75" i="7"/>
  <c r="L75" i="7" s="1"/>
  <c r="I76" i="7"/>
  <c r="I74" i="6"/>
  <c r="J73" i="6"/>
  <c r="L73" i="6" s="1"/>
  <c r="F74" i="7" l="1"/>
  <c r="H74" i="7" s="1"/>
  <c r="E75" i="7"/>
  <c r="E77" i="6"/>
  <c r="F76" i="6"/>
  <c r="H76" i="6" s="1"/>
  <c r="J74" i="6"/>
  <c r="L74" i="6" s="1"/>
  <c r="I75" i="6"/>
  <c r="J76" i="7"/>
  <c r="L76" i="7" s="1"/>
  <c r="I77" i="7"/>
  <c r="E76" i="7" l="1"/>
  <c r="F75" i="7"/>
  <c r="H75" i="7" s="1"/>
  <c r="F77" i="6"/>
  <c r="H77" i="6" s="1"/>
  <c r="E78" i="6"/>
  <c r="I78" i="7"/>
  <c r="J77" i="7"/>
  <c r="L77" i="7" s="1"/>
  <c r="J75" i="6"/>
  <c r="L75" i="6" s="1"/>
  <c r="I76" i="6"/>
  <c r="E77" i="7" l="1"/>
  <c r="F76" i="7"/>
  <c r="H76" i="7" s="1"/>
  <c r="E79" i="6"/>
  <c r="F78" i="6"/>
  <c r="H78" i="6" s="1"/>
  <c r="J78" i="7"/>
  <c r="L78" i="7" s="1"/>
  <c r="I79" i="7"/>
  <c r="J76" i="6"/>
  <c r="L76" i="6" s="1"/>
  <c r="I77" i="6"/>
  <c r="E78" i="7" l="1"/>
  <c r="F77" i="7"/>
  <c r="H77" i="7" s="1"/>
  <c r="F79" i="6"/>
  <c r="H79" i="6" s="1"/>
  <c r="E80" i="6"/>
  <c r="I78" i="6"/>
  <c r="J77" i="6"/>
  <c r="L77" i="6" s="1"/>
  <c r="I80" i="7"/>
  <c r="J79" i="7"/>
  <c r="L79" i="7" s="1"/>
  <c r="E79" i="7" l="1"/>
  <c r="F78" i="7"/>
  <c r="H78" i="7" s="1"/>
  <c r="E81" i="6"/>
  <c r="F80" i="6"/>
  <c r="H80" i="6" s="1"/>
  <c r="I81" i="7"/>
  <c r="J80" i="7"/>
  <c r="L80" i="7" s="1"/>
  <c r="J78" i="6"/>
  <c r="L78" i="6" s="1"/>
  <c r="I79" i="6"/>
  <c r="E80" i="7" l="1"/>
  <c r="F79" i="7"/>
  <c r="H79" i="7" s="1"/>
  <c r="E82" i="6"/>
  <c r="F81" i="6"/>
  <c r="H81" i="6" s="1"/>
  <c r="J81" i="7"/>
  <c r="L81" i="7" s="1"/>
  <c r="I82" i="7"/>
  <c r="I80" i="6"/>
  <c r="J79" i="6"/>
  <c r="L79" i="6" s="1"/>
  <c r="F80" i="7" l="1"/>
  <c r="H80" i="7" s="1"/>
  <c r="E81" i="7"/>
  <c r="F82" i="6"/>
  <c r="H82" i="6" s="1"/>
  <c r="E83" i="6"/>
  <c r="J82" i="7"/>
  <c r="L82" i="7" s="1"/>
  <c r="I83" i="7"/>
  <c r="I81" i="6"/>
  <c r="J80" i="6"/>
  <c r="L80" i="6" s="1"/>
  <c r="E82" i="7" l="1"/>
  <c r="F81" i="7"/>
  <c r="H81" i="7" s="1"/>
  <c r="E84" i="6"/>
  <c r="F83" i="6"/>
  <c r="H83" i="6" s="1"/>
  <c r="J81" i="6"/>
  <c r="L81" i="6" s="1"/>
  <c r="I82" i="6"/>
  <c r="J83" i="7"/>
  <c r="L83" i="7" s="1"/>
  <c r="I84" i="7"/>
  <c r="F82" i="7" l="1"/>
  <c r="H82" i="7" s="1"/>
  <c r="E83" i="7"/>
  <c r="F84" i="6"/>
  <c r="H84" i="6" s="1"/>
  <c r="E85" i="6"/>
  <c r="F85" i="6" s="1"/>
  <c r="I83" i="6"/>
  <c r="J82" i="6"/>
  <c r="L82" i="6" s="1"/>
  <c r="J84" i="7"/>
  <c r="L84" i="7" s="1"/>
  <c r="I85" i="7"/>
  <c r="J85" i="7" s="1"/>
  <c r="F83" i="7" l="1"/>
  <c r="H83" i="7" s="1"/>
  <c r="E84" i="7"/>
  <c r="L85" i="7"/>
  <c r="H85" i="6"/>
  <c r="I84" i="6"/>
  <c r="J83" i="6"/>
  <c r="L83" i="6" s="1"/>
  <c r="F84" i="7" l="1"/>
  <c r="H84" i="7" s="1"/>
  <c r="E85" i="7"/>
  <c r="I85" i="6"/>
  <c r="J85" i="6" s="1"/>
  <c r="J84" i="6"/>
  <c r="L84" i="6" s="1"/>
  <c r="E86" i="7" l="1"/>
  <c r="E87" i="7" s="1"/>
  <c r="F85" i="7"/>
  <c r="H85" i="7" s="1"/>
  <c r="L85" i="6"/>
</calcChain>
</file>

<file path=xl/sharedStrings.xml><?xml version="1.0" encoding="utf-8"?>
<sst xmlns="http://schemas.openxmlformats.org/spreadsheetml/2006/main" count="85" uniqueCount="40">
  <si>
    <t>Instructions for using the Leave Balance worksheets</t>
  </si>
  <si>
    <t>You will need to know what accrual band you are in.  If you don't know, use the formula below using your start date at CMU.</t>
  </si>
  <si>
    <t>Start date:</t>
  </si>
  <si>
    <t>Years of Service Band:</t>
  </si>
  <si>
    <t>If today is your CMU anniversary, congratulations.  Move your self up one year as SAP uses your anniversary date to change your accruals even though your next year doesn't start until tomorrow.</t>
  </si>
  <si>
    <t>You will need a recent paycheck for beginning leave balance information.</t>
  </si>
  <si>
    <t>Select the correct spreadsheet tab below, based on your accrual band.</t>
  </si>
  <si>
    <t>Enter the paydate from the paycheck into the box on the spreadsheet.</t>
  </si>
  <si>
    <t>Enter the remaining balance of vacation and sick leave into the boxes on the spreadsheet.</t>
  </si>
  <si>
    <t>Go down to the dates of the anticipated leave and enter the amount of sick or vacation expected for</t>
  </si>
  <si>
    <t>each pay period.</t>
  </si>
  <si>
    <t>******NOTE:</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</si>
  <si>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</si>
  <si>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</si>
  <si>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</si>
  <si>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</si>
  <si>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that gives you the best estimate and then adjust up or down accordingly.</t>
  </si>
  <si>
    <t>Name:</t>
  </si>
  <si>
    <t>Samantha Sample</t>
  </si>
  <si>
    <t>Vac.</t>
  </si>
  <si>
    <t>Sick</t>
  </si>
  <si>
    <t>Pay Beg</t>
  </si>
  <si>
    <t>Pay End</t>
  </si>
  <si>
    <t>Pay date</t>
  </si>
  <si>
    <t>Accrued</t>
  </si>
  <si>
    <t>Used</t>
  </si>
  <si>
    <t>Balance</t>
  </si>
  <si>
    <t>Leave Balance Date:</t>
  </si>
  <si>
    <t xml:space="preserve">  Enter the date of the paycheck with beginning balances</t>
  </si>
  <si>
    <t>Work days</t>
  </si>
  <si>
    <t>Per Pay</t>
  </si>
  <si>
    <t>Hours</t>
  </si>
  <si>
    <t>Period</t>
  </si>
  <si>
    <t>Enter beginning leave balance from paycheck:</t>
  </si>
  <si>
    <t>Sick.</t>
  </si>
  <si>
    <t>Hide</t>
  </si>
  <si>
    <t>Accrue</t>
  </si>
  <si>
    <t>Per Dy</t>
  </si>
  <si>
    <t>Leave Balance Worksheet for Salaried P&amp;As and SOs with 0 - 5 Years of Service</t>
  </si>
  <si>
    <t>Leave Balance Worksheet for Salaried P&amp;As and Sos with 6+ Years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</si>
</sst>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7" x14ac:knownFonts="1">
    <font>
      <sz val="10"/>
      <name val="Arial"/>
    </font>
    <font>
      <b/>
      <sz val="12"/>
      <name val="Arial"/>
      <family val="2"/>
    </font>
    <font>
      <b/>
      <sz val="10"/>
      <name val="Arial"/>
      <family val="2"/>
    </font>
    <font>
      <sz val="10"/>
      <name val="Arial"/>
      <family val="2"/>
    </font>
    <font>
      <sz val="8"/>
      <name val="Arial"/>
      <family val="2"/>
    </font>
    <font>
      <b/>
      <sz val="10"/>
      <color indexed="1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14" fontId="0" fillId="2" borderId="1" xfId="0" applyNumberFormat="1" applyFill="1" applyBorder="1" applyProtection="1">
      <protection locked="0"/>
    </xf>
    <xf numFmtId="0" fontId="2" fillId="0" borderId="0" xfId="0" applyFont="1" applyAlignment="1">
      <alignment horizontal="right"/>
    </xf>
    <xf numFmtId="2" fontId="0" fillId="0" borderId="0" xfId="0" applyNumberFormat="1"/>
    <xf numFmtId="1" fontId="0" fillId="0" borderId="0" xfId="0" applyNumberFormat="1"/>
    <xf numFmtId="0" fontId="0" fillId="2" borderId="2" xfId="0" applyFill="1" applyBorder="1" applyProtection="1">
      <protection locked="0"/>
    </xf>
    <xf numFmtId="1" fontId="0" fillId="2" borderId="2" xfId="0" applyNumberFormat="1" applyFill="1" applyBorder="1" applyProtection="1">
      <protection locked="0"/>
    </xf>
    <xf numFmtId="0" fontId="2"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xf>
    <xf numFmtId="2" fontId="0" fillId="2" borderId="1" xfId="0" applyNumberFormat="1" applyFill="1" applyBorder="1" applyProtection="1">
      <protection locked="0"/>
    </xf>
    <xf numFmtId="14" fontId="0" fillId="0" borderId="0" xfId="0" applyNumberFormat="1"/>
    <xf numFmtId="2" fontId="0" fillId="0" borderId="0" xfId="0" applyNumberFormat="1" applyProtection="1">
      <protection locked="0"/>
    </xf>
    <xf numFmtId="0" fontId="0" fillId="0" borderId="0" xfId="0" applyProtection="1">
      <protection locked="0"/>
    </xf>
    <xf numFmtId="0" fontId="2" fillId="0" borderId="0" xfId="0" applyFont="1" applyAlignment="1" applyProtection="1">
      <alignment horizontal="center"/>
      <protection locked="0"/>
    </xf>
    <xf numFmtId="0" fontId="4" fillId="0" borderId="0" xfId="0" applyFont="1"/>
    <xf numFmtId="1" fontId="2" fillId="0" borderId="0" xfId="0" applyNumberFormat="1" applyFont="1"/>
    <xf numFmtId="1" fontId="2" fillId="0" borderId="0" xfId="0" applyNumberFormat="1" applyFont="1" applyAlignment="1">
      <alignment horizontal="right"/>
    </xf>
    <xf numFmtId="1" fontId="2" fillId="0" borderId="2" xfId="0" applyNumberFormat="1" applyFont="1" applyBorder="1" applyAlignment="1">
      <alignment horizontal="center"/>
    </xf>
    <xf numFmtId="0" fontId="0" fillId="0" borderId="0" xfId="0" applyAlignment="1" applyProtection="1">
      <alignment horizontal="right"/>
      <protection locked="0"/>
    </xf>
    <xf numFmtId="0" fontId="0" fillId="0" borderId="0" xfId="0" applyAlignment="1">
      <alignment horizontal="right"/>
    </xf>
    <xf numFmtId="2" fontId="0" fillId="2" borderId="0" xfId="0" applyNumberFormat="1" applyFill="1" applyProtection="1">
      <protection locked="0"/>
    </xf>
    <xf numFmtId="1" fontId="5" fillId="0" borderId="0" xfId="0" applyNumberFormat="1" applyFont="1" applyAlignment="1">
      <alignment horizontal="right"/>
    </xf>
    <xf numFmtId="0" fontId="1" fillId="0" borderId="0" xfId="0" applyFont="1" applyAlignment="1">
      <alignment horizontal="center"/>
    </xf>
    <xf numFmtId="164" fontId="0" fillId="0" borderId="0" xfId="0" applyNumberFormat="1"/>
    <xf numFmtId="164" fontId="0" fillId="2" borderId="2" xfId="0" applyNumberFormat="1" applyFill="1" applyBorder="1" applyProtection="1">
      <protection locked="0"/>
    </xf>
    <xf numFmtId="164" fontId="4" fillId="0" borderId="0" xfId="0" applyNumberFormat="1" applyFont="1"/>
    <xf numFmtId="164" fontId="2" fillId="0" borderId="0" xfId="0" applyNumberFormat="1" applyFont="1"/>
    <xf numFmtId="164" fontId="5" fillId="0" borderId="0" xfId="0" applyNumberFormat="1" applyFont="1" applyAlignment="1">
      <alignment horizontal="right"/>
    </xf>
    <xf numFmtId="164" fontId="2" fillId="0" borderId="0" xfId="0" applyNumberFormat="1" applyFont="1" applyAlignment="1">
      <alignment horizontal="center"/>
    </xf>
    <xf numFmtId="164" fontId="2" fillId="0" borderId="2" xfId="0" applyNumberFormat="1" applyFont="1" applyBorder="1" applyAlignment="1">
      <alignment horizontal="center"/>
    </xf>
    <xf numFmtId="165" fontId="0" fillId="0" borderId="0" xfId="0" applyNumberFormat="1"/>
    <xf numFmtId="165" fontId="0" fillId="2" borderId="2" xfId="0" applyNumberFormat="1" applyFill="1" applyBorder="1" applyProtection="1">
      <protection locked="0"/>
    </xf>
    <xf numFmtId="165" fontId="4" fillId="0" borderId="0" xfId="0" applyNumberFormat="1" applyFont="1"/>
    <xf numFmtId="165" fontId="2" fillId="0" borderId="0" xfId="0" applyNumberFormat="1" applyFont="1"/>
    <xf numFmtId="165" fontId="5" fillId="0" borderId="0" xfId="0" applyNumberFormat="1" applyFont="1" applyAlignment="1">
      <alignment horizontal="right"/>
    </xf>
    <xf numFmtId="165" fontId="2" fillId="0" borderId="0" xfId="0" applyNumberFormat="1" applyFont="1" applyAlignment="1">
      <alignment horizontal="center"/>
    </xf>
    <xf numFmtId="165" fontId="2" fillId="0" borderId="2" xfId="0" applyNumberFormat="1" applyFont="1" applyBorder="1" applyAlignment="1">
      <alignment horizontal="center"/>
    </xf>
    <xf numFmtId="0" fontId="0" fillId="0" borderId="0" xfId="0" applyAlignment="1">
      <alignment horizontal="left" wrapText="1"/>
    </xf>
    <xf numFmtId="2" fontId="6" fillId="0" borderId="0" xfId="0" applyNumberFormat="1" applyFont="1"/>
    <xf numFmtId="0" fontId="0" fillId="0" borderId="0" xfId="0" applyAlignment="1">
      <alignment horizontal="centerContinuous"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1" t="s">
        <v>0</v>
      </c>
    </row>
    <row r="3" spans="1:8" ht="28.5" customHeight="1" x14ac:dyDescent="0.2">
      <c r="A3" s="40" t="s">
        <v>1</v>
      </c>
      <c r="B3" s="40"/>
      <c r="C3" s="40"/>
      <c r="D3" s="40"/>
      <c r="E3" s="40"/>
      <c r="F3" s="40"/>
      <c r="G3" s="40"/>
      <c r="H3" s="40"/>
    </row>
    <row r="4" spans="1:8" x14ac:dyDescent="0.2">
      <c r="A4" s="2" t="s">
        <v>2</v>
      </c>
      <c r="B4" s="3">
        <v>40226</v>
      </c>
      <c r="E4" s="4" t="s">
        <v>3</v>
      </c>
      <c r="F4" s="41">
        <f ca="1">ROUNDUP((TODAY()-B4)/365,0)</f>
        <v>17</v>
      </c>
      <c r="G4" s="5"/>
    </row>
    <row r="5" spans="1:8" ht="41.25" customHeight="1" x14ac:dyDescent="0.2">
      <c r="B5" s="42" t="s">
        <v>4</v>
      </c>
      <c r="C5" s="42"/>
      <c r="D5" s="42"/>
      <c r="E5" s="42"/>
      <c r="F5" s="42"/>
      <c r="G5" s="42"/>
      <c r="H5" s="42"/>
    </row>
    <row r="7" spans="1:8" x14ac:dyDescent="0.2">
      <c r="A7" t="s">
        <v>5</v>
      </c>
    </row>
    <row r="9" spans="1:8" x14ac:dyDescent="0.2">
      <c r="A9" s="2" t="s">
        <v>6</v>
      </c>
    </row>
    <row r="10" spans="1:8" x14ac:dyDescent="0.2">
      <c r="A10" t="s">
        <v>7</v>
      </c>
    </row>
    <row r="11" spans="1:8" x14ac:dyDescent="0.2">
      <c r="A11" t="s">
        <v>8</v>
      </c>
    </row>
    <row r="14" spans="1:8" x14ac:dyDescent="0.2">
      <c r="A14" t="s">
        <v>9</v>
      </c>
    </row>
    <row r="15" spans="1:8" x14ac:dyDescent="0.2">
      <c r="A15" t="s">
        <v>10</v>
      </c>
    </row>
    <row r="18" spans="1:9" x14ac:dyDescent="0.2">
      <c r="A18" s="2" t="s">
        <v>11</v>
      </c>
      <c r="B18" s="2" t="s">
        <v>12</v>
      </c>
      <c r="C18" s="2"/>
      <c r="D18" s="2"/>
      <c r="E18" s="2"/>
      <c r="F18" s="2"/>
      <c r="G18" s="2"/>
      <c r="H18" s="2"/>
      <c r="I18" s="2"/>
    </row>
    <row r="19" spans="1:9" x14ac:dyDescent="0.2">
      <c r="A19" s="2"/>
      <c r="B19" s="2" t="s">
        <v>13</v>
      </c>
      <c r="C19" s="2"/>
      <c r="D19" s="2"/>
      <c r="E19" s="2"/>
      <c r="F19" s="2"/>
      <c r="G19" s="2"/>
      <c r="H19" s="2"/>
      <c r="I19" s="2"/>
    </row>
    <row r="20" spans="1:9" x14ac:dyDescent="0.2">
      <c r="A20" s="2"/>
      <c r="B20" s="2" t="s">
        <v>14</v>
      </c>
      <c r="C20" s="2"/>
      <c r="D20" s="2"/>
      <c r="E20" s="2"/>
      <c r="F20" s="2"/>
      <c r="G20" s="2"/>
      <c r="H20" s="2"/>
      <c r="I20" s="2"/>
    </row>
    <row r="21" spans="1:9" x14ac:dyDescent="0.2">
      <c r="B21" s="2" t="s">
        <v>15</v>
      </c>
    </row>
    <row r="22" spans="1:9" x14ac:dyDescent="0.2">
      <c r="B22" s="2" t="s">
        <v>16</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710"/>
  <sheetViews>
    <sheetView workbookViewId="0">
      <selection activeCell="C4" sqref="C4"/>
    </sheetView>
  </sheetViews>
  <sheetFormatPr defaultRowHeight="12.75" x14ac:dyDescent="0.2"/>
  <cols>
    <col min="1" max="3" width="10.85546875" customWidth="1"/>
    <col min="4" max="4" width="8.7109375" style="6" customWidth="1"/>
    <col min="5" max="5" width="8.7109375" style="26" hidden="1" customWidth="1"/>
    <col min="6" max="8" width="8.5703125" customWidth="1"/>
    <col min="9" max="9" width="8.5703125" hidden="1" customWidth="1"/>
    <col min="10" max="12" width="8.5703125" customWidth="1"/>
    <col min="13" max="40" width="9.140625" style="15"/>
  </cols>
  <sheetData>
    <row r="1" spans="1:77" ht="15.75" x14ac:dyDescent="0.25">
      <c r="F1" s="25" t="s">
        <v>38</v>
      </c>
    </row>
    <row r="2" spans="1:77" x14ac:dyDescent="0.2">
      <c r="H2" s="15"/>
      <c r="I2" s="15"/>
      <c r="J2" s="15"/>
      <c r="K2" s="15"/>
      <c r="L2" s="15"/>
    </row>
    <row r="3" spans="1:77" x14ac:dyDescent="0.2">
      <c r="B3" s="4" t="s">
        <v>17</v>
      </c>
      <c r="C3" s="7" t="s">
        <v>18</v>
      </c>
      <c r="D3" s="7"/>
      <c r="E3" s="27"/>
      <c r="F3" s="8"/>
      <c r="G3" s="7"/>
      <c r="H3" s="16"/>
      <c r="I3" s="16"/>
      <c r="J3" s="15"/>
      <c r="K3" s="21" t="s">
        <v>19</v>
      </c>
      <c r="L3" s="5">
        <f>ROUNDUP(160/260,2)</f>
        <v>0.62</v>
      </c>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row>
    <row r="4" spans="1:77" x14ac:dyDescent="0.2">
      <c r="B4" s="4" t="s">
        <v>27</v>
      </c>
      <c r="C4" s="3">
        <v>46127</v>
      </c>
      <c r="D4" s="17" t="s">
        <v>28</v>
      </c>
      <c r="E4" s="28"/>
      <c r="F4" s="6"/>
      <c r="K4" s="22" t="s">
        <v>34</v>
      </c>
      <c r="L4" s="5">
        <f>ROUNDUP(104/260,2)</f>
        <v>0.4</v>
      </c>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row>
    <row r="5" spans="1:77" x14ac:dyDescent="0.2">
      <c r="C5" s="2"/>
      <c r="D5" s="18"/>
      <c r="E5" s="29"/>
      <c r="F5" s="2"/>
      <c r="G5" s="2"/>
      <c r="H5" s="2"/>
      <c r="I5" s="2"/>
      <c r="J5" s="2"/>
      <c r="K5" s="2"/>
      <c r="L5" s="2"/>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row>
    <row r="6" spans="1:77" x14ac:dyDescent="0.2">
      <c r="A6" s="2"/>
      <c r="B6" s="2"/>
      <c r="C6" s="2"/>
      <c r="D6" s="19" t="s">
        <v>29</v>
      </c>
      <c r="E6" s="30" t="s">
        <v>35</v>
      </c>
      <c r="F6" s="9" t="s">
        <v>19</v>
      </c>
      <c r="G6" s="9"/>
      <c r="H6" s="9"/>
      <c r="I6" s="24" t="s">
        <v>35</v>
      </c>
      <c r="J6" s="9" t="s">
        <v>20</v>
      </c>
      <c r="K6" s="9"/>
      <c r="L6" s="9"/>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row>
    <row r="7" spans="1:77" x14ac:dyDescent="0.2">
      <c r="A7" s="9"/>
      <c r="B7" s="10"/>
      <c r="C7" s="10"/>
      <c r="D7" s="9" t="s">
        <v>30</v>
      </c>
      <c r="E7" s="31" t="s">
        <v>36</v>
      </c>
      <c r="F7" s="9" t="s">
        <v>31</v>
      </c>
      <c r="G7" s="9" t="s">
        <v>19</v>
      </c>
      <c r="H7" s="9" t="s">
        <v>19</v>
      </c>
      <c r="I7" s="9" t="s">
        <v>36</v>
      </c>
      <c r="J7" s="9" t="s">
        <v>31</v>
      </c>
      <c r="K7" s="9" t="s">
        <v>20</v>
      </c>
      <c r="L7" s="9" t="s">
        <v>20</v>
      </c>
      <c r="N7" s="16"/>
    </row>
    <row r="8" spans="1:77" x14ac:dyDescent="0.2">
      <c r="A8" s="11" t="s">
        <v>21</v>
      </c>
      <c r="B8" s="11" t="s">
        <v>22</v>
      </c>
      <c r="C8" s="11" t="s">
        <v>23</v>
      </c>
      <c r="D8" s="20" t="s">
        <v>32</v>
      </c>
      <c r="E8" s="32" t="s">
        <v>37</v>
      </c>
      <c r="F8" s="11" t="s">
        <v>24</v>
      </c>
      <c r="G8" s="11" t="s">
        <v>25</v>
      </c>
      <c r="H8" s="11" t="s">
        <v>26</v>
      </c>
      <c r="I8" s="20" t="s">
        <v>37</v>
      </c>
      <c r="J8" s="11" t="s">
        <v>24</v>
      </c>
      <c r="K8" s="11" t="s">
        <v>25</v>
      </c>
      <c r="L8" s="11" t="s">
        <v>26</v>
      </c>
    </row>
    <row r="9" spans="1:77" x14ac:dyDescent="0.2">
      <c r="G9" s="4" t="s">
        <v>33</v>
      </c>
      <c r="H9" s="12">
        <v>0</v>
      </c>
      <c r="I9" s="23"/>
      <c r="K9" s="15"/>
      <c r="L9" s="12">
        <v>0</v>
      </c>
    </row>
    <row r="10" spans="1:77" x14ac:dyDescent="0.2">
      <c r="A10" s="13">
        <v>46113</v>
      </c>
      <c r="B10" s="13">
        <v>46127</v>
      </c>
      <c r="C10" s="13">
        <v>46127</v>
      </c>
      <c r="D10" s="6">
        <v>11</v>
      </c>
      <c r="E10" s="26">
        <f>L3</f>
        <v>0.62</v>
      </c>
      <c r="F10" s="5">
        <f>IF($C$4&lt;$A10,D10*E10,0)</f>
        <v>0</v>
      </c>
      <c r="G10" s="14"/>
      <c r="H10" s="5">
        <f>H9+F10-G10</f>
        <v>0</v>
      </c>
      <c r="I10" s="5">
        <f>L4</f>
        <v>0.4</v>
      </c>
      <c r="J10" s="5">
        <f>IF($C$4&lt;$A10,D10*I10,0)</f>
        <v>0</v>
      </c>
      <c r="K10" s="14"/>
      <c r="L10" s="5">
        <f>IF(L9+J10-K10&gt;1040,1040,L9+J10-K10)</f>
        <v>0</v>
      </c>
    </row>
    <row r="11" spans="1:77" x14ac:dyDescent="0.2">
      <c r="A11" s="13">
        <v>46128</v>
      </c>
      <c r="B11" s="13">
        <v>46142</v>
      </c>
      <c r="C11" s="13">
        <v>46142</v>
      </c>
      <c r="D11" s="6">
        <v>11</v>
      </c>
      <c r="E11" s="26">
        <f>E10</f>
        <v>0.62</v>
      </c>
      <c r="F11" s="5">
        <f>IF($C$4&lt;$A11,D11*E11,0)</f>
        <v>6.82</v>
      </c>
      <c r="G11" s="14"/>
      <c r="H11" s="5">
        <f t="shared" ref="H11:H74" si="0">H10+F11-G11</f>
        <v>6.82</v>
      </c>
      <c r="I11" s="5">
        <f>I10</f>
        <v>0.4</v>
      </c>
      <c r="J11" s="5">
        <f t="shared" ref="J11:J74" si="1">IF($C$4&lt;$A11,D11*I11,0)</f>
        <v>4.4000000000000004</v>
      </c>
      <c r="K11" s="14"/>
      <c r="L11" s="5">
        <f t="shared" ref="L11:L74" si="2">IF(L10+J11-K11&gt;1040,1040,L10+J11-K11)</f>
        <v>4.4000000000000004</v>
      </c>
    </row>
    <row r="12" spans="1:77" x14ac:dyDescent="0.2">
      <c r="A12" s="13">
        <v>46143</v>
      </c>
      <c r="B12" s="13">
        <v>46157</v>
      </c>
      <c r="C12" s="13">
        <v>46157</v>
      </c>
      <c r="D12" s="6">
        <v>11</v>
      </c>
      <c r="E12" s="26">
        <f t="shared" ref="E12:E75" si="3">E11</f>
        <v>0.62</v>
      </c>
      <c r="F12" s="5">
        <f t="shared" ref="F12:F74" si="4">IF($C$4&lt;$A12,D12*E12,0)</f>
        <v>6.82</v>
      </c>
      <c r="G12" s="14"/>
      <c r="H12" s="5">
        <f t="shared" si="0"/>
        <v>13.64</v>
      </c>
      <c r="I12" s="5">
        <f t="shared" ref="I12:I75" si="5">I11</f>
        <v>0.4</v>
      </c>
      <c r="J12" s="5">
        <f t="shared" si="1"/>
        <v>4.4000000000000004</v>
      </c>
      <c r="K12" s="14"/>
      <c r="L12" s="5">
        <f t="shared" si="2"/>
        <v>8.8000000000000007</v>
      </c>
    </row>
    <row r="13" spans="1:77" x14ac:dyDescent="0.2">
      <c r="A13" s="13">
        <v>46158</v>
      </c>
      <c r="B13" s="13">
        <v>46173</v>
      </c>
      <c r="C13" s="13">
        <v>46171</v>
      </c>
      <c r="D13" s="6">
        <v>10</v>
      </c>
      <c r="E13" s="26">
        <f t="shared" si="3"/>
        <v>0.62</v>
      </c>
      <c r="F13" s="5">
        <f t="shared" si="4"/>
        <v>6.2</v>
      </c>
      <c r="G13" s="14"/>
      <c r="H13" s="5">
        <f t="shared" si="0"/>
        <v>19.84</v>
      </c>
      <c r="I13" s="5">
        <f t="shared" si="5"/>
        <v>0.4</v>
      </c>
      <c r="J13" s="5">
        <f t="shared" si="1"/>
        <v>4</v>
      </c>
      <c r="K13" s="14"/>
      <c r="L13" s="5">
        <f t="shared" si="2"/>
        <v>12.8</v>
      </c>
    </row>
    <row r="14" spans="1:77" x14ac:dyDescent="0.2">
      <c r="A14" s="13">
        <v>46174</v>
      </c>
      <c r="B14" s="13">
        <v>46188</v>
      </c>
      <c r="C14" s="13">
        <v>46188</v>
      </c>
      <c r="D14" s="6">
        <v>11</v>
      </c>
      <c r="E14" s="26">
        <f t="shared" si="3"/>
        <v>0.62</v>
      </c>
      <c r="F14" s="5">
        <f t="shared" si="4"/>
        <v>6.82</v>
      </c>
      <c r="G14" s="14"/>
      <c r="H14" s="5">
        <f t="shared" si="0"/>
        <v>26.66</v>
      </c>
      <c r="I14" s="5">
        <f t="shared" si="5"/>
        <v>0.4</v>
      </c>
      <c r="J14" s="5">
        <f t="shared" si="1"/>
        <v>4.4000000000000004</v>
      </c>
      <c r="K14" s="14"/>
      <c r="L14" s="5">
        <f t="shared" si="2"/>
        <v>17.200000000000003</v>
      </c>
    </row>
    <row r="15" spans="1:77" x14ac:dyDescent="0.2">
      <c r="A15" s="13">
        <v>46189</v>
      </c>
      <c r="B15" s="13">
        <v>46203</v>
      </c>
      <c r="C15" s="13">
        <v>46203</v>
      </c>
      <c r="D15" s="6">
        <v>11</v>
      </c>
      <c r="E15" s="26">
        <f t="shared" si="3"/>
        <v>0.62</v>
      </c>
      <c r="F15" s="5">
        <f t="shared" si="4"/>
        <v>6.82</v>
      </c>
      <c r="G15" s="14"/>
      <c r="H15" s="5">
        <f t="shared" si="0"/>
        <v>33.480000000000004</v>
      </c>
      <c r="I15" s="5">
        <f t="shared" si="5"/>
        <v>0.4</v>
      </c>
      <c r="J15" s="5">
        <f t="shared" si="1"/>
        <v>4.4000000000000004</v>
      </c>
      <c r="K15" s="14"/>
      <c r="L15" s="5">
        <f t="shared" si="2"/>
        <v>21.6</v>
      </c>
    </row>
    <row r="16" spans="1:77" x14ac:dyDescent="0.2">
      <c r="A16" s="13">
        <v>46204</v>
      </c>
      <c r="B16" s="13">
        <v>46218</v>
      </c>
      <c r="C16" s="13">
        <v>46218</v>
      </c>
      <c r="D16" s="6">
        <v>11</v>
      </c>
      <c r="E16" s="26">
        <f t="shared" si="3"/>
        <v>0.62</v>
      </c>
      <c r="F16" s="5">
        <f t="shared" si="4"/>
        <v>6.82</v>
      </c>
      <c r="G16" s="14"/>
      <c r="H16" s="5">
        <f t="shared" si="0"/>
        <v>40.300000000000004</v>
      </c>
      <c r="I16" s="5">
        <f t="shared" si="5"/>
        <v>0.4</v>
      </c>
      <c r="J16" s="5">
        <f t="shared" si="1"/>
        <v>4.4000000000000004</v>
      </c>
      <c r="K16" s="14"/>
      <c r="L16" s="5">
        <f t="shared" si="2"/>
        <v>26</v>
      </c>
    </row>
    <row r="17" spans="1:12" x14ac:dyDescent="0.2">
      <c r="A17" s="13">
        <v>46219</v>
      </c>
      <c r="B17" s="13">
        <v>46234</v>
      </c>
      <c r="C17" s="13">
        <v>46234</v>
      </c>
      <c r="D17" s="6">
        <v>12</v>
      </c>
      <c r="E17" s="26">
        <f t="shared" si="3"/>
        <v>0.62</v>
      </c>
      <c r="F17" s="5">
        <f t="shared" si="4"/>
        <v>7.4399999999999995</v>
      </c>
      <c r="G17" s="14"/>
      <c r="H17" s="5">
        <f t="shared" si="0"/>
        <v>47.74</v>
      </c>
      <c r="I17" s="5">
        <f t="shared" si="5"/>
        <v>0.4</v>
      </c>
      <c r="J17" s="5">
        <f t="shared" si="1"/>
        <v>4.8000000000000007</v>
      </c>
      <c r="K17" s="14"/>
      <c r="L17" s="5">
        <f t="shared" si="2"/>
        <v>30.8</v>
      </c>
    </row>
    <row r="18" spans="1:12" x14ac:dyDescent="0.2">
      <c r="A18" s="13">
        <v>46235</v>
      </c>
      <c r="B18" s="13">
        <v>46249</v>
      </c>
      <c r="C18" s="13">
        <v>46248</v>
      </c>
      <c r="D18" s="6">
        <v>10</v>
      </c>
      <c r="E18" s="26">
        <f t="shared" si="3"/>
        <v>0.62</v>
      </c>
      <c r="F18" s="5">
        <f t="shared" si="4"/>
        <v>6.2</v>
      </c>
      <c r="G18" s="14"/>
      <c r="H18" s="5">
        <f t="shared" si="0"/>
        <v>53.940000000000005</v>
      </c>
      <c r="I18" s="5">
        <f t="shared" si="5"/>
        <v>0.4</v>
      </c>
      <c r="J18" s="5">
        <f t="shared" si="1"/>
        <v>4</v>
      </c>
      <c r="K18" s="14"/>
      <c r="L18" s="5">
        <f t="shared" si="2"/>
        <v>34.799999999999997</v>
      </c>
    </row>
    <row r="19" spans="1:12" x14ac:dyDescent="0.2">
      <c r="A19" s="13">
        <v>46250</v>
      </c>
      <c r="B19" s="13">
        <v>46265</v>
      </c>
      <c r="C19" s="13">
        <v>46265</v>
      </c>
      <c r="D19" s="6">
        <v>11</v>
      </c>
      <c r="E19" s="26">
        <f t="shared" si="3"/>
        <v>0.62</v>
      </c>
      <c r="F19" s="5">
        <f t="shared" si="4"/>
        <v>6.82</v>
      </c>
      <c r="G19" s="14"/>
      <c r="H19" s="5">
        <f t="shared" si="0"/>
        <v>60.760000000000005</v>
      </c>
      <c r="I19" s="5">
        <f t="shared" si="5"/>
        <v>0.4</v>
      </c>
      <c r="J19" s="5">
        <f t="shared" si="1"/>
        <v>4.4000000000000004</v>
      </c>
      <c r="K19" s="14"/>
      <c r="L19" s="5">
        <f t="shared" si="2"/>
        <v>39.199999999999996</v>
      </c>
    </row>
    <row r="20" spans="1:12" x14ac:dyDescent="0.2">
      <c r="A20" s="13">
        <v>46266</v>
      </c>
      <c r="B20" s="13">
        <v>46280</v>
      </c>
      <c r="C20" s="13">
        <v>46280</v>
      </c>
      <c r="D20" s="6">
        <v>11</v>
      </c>
      <c r="E20" s="26">
        <f t="shared" si="3"/>
        <v>0.62</v>
      </c>
      <c r="F20" s="5">
        <f t="shared" si="4"/>
        <v>6.82</v>
      </c>
      <c r="G20" s="14"/>
      <c r="H20" s="5">
        <f t="shared" si="0"/>
        <v>67.580000000000013</v>
      </c>
      <c r="I20" s="5">
        <f t="shared" si="5"/>
        <v>0.4</v>
      </c>
      <c r="J20" s="5">
        <f t="shared" si="1"/>
        <v>4.4000000000000004</v>
      </c>
      <c r="K20" s="14"/>
      <c r="L20" s="5">
        <f t="shared" si="2"/>
        <v>43.599999999999994</v>
      </c>
    </row>
    <row r="21" spans="1:12" x14ac:dyDescent="0.2">
      <c r="A21" s="13">
        <v>46281</v>
      </c>
      <c r="B21" s="13">
        <v>46295</v>
      </c>
      <c r="C21" s="13">
        <v>46295</v>
      </c>
      <c r="D21" s="6">
        <v>11</v>
      </c>
      <c r="E21" s="26">
        <f t="shared" si="3"/>
        <v>0.62</v>
      </c>
      <c r="F21" s="5">
        <f t="shared" si="4"/>
        <v>6.82</v>
      </c>
      <c r="G21" s="14"/>
      <c r="H21" s="5">
        <f t="shared" si="0"/>
        <v>74.400000000000006</v>
      </c>
      <c r="I21" s="5">
        <f t="shared" si="5"/>
        <v>0.4</v>
      </c>
      <c r="J21" s="5">
        <f t="shared" si="1"/>
        <v>4.4000000000000004</v>
      </c>
      <c r="K21" s="14"/>
      <c r="L21" s="5">
        <f t="shared" si="2"/>
        <v>47.999999999999993</v>
      </c>
    </row>
    <row r="22" spans="1:12" x14ac:dyDescent="0.2">
      <c r="A22" s="13">
        <v>46296</v>
      </c>
      <c r="B22" s="13">
        <v>46310</v>
      </c>
      <c r="C22" s="13">
        <v>46310</v>
      </c>
      <c r="D22" s="6">
        <v>11</v>
      </c>
      <c r="E22" s="26">
        <f t="shared" si="3"/>
        <v>0.62</v>
      </c>
      <c r="F22" s="5">
        <f t="shared" si="4"/>
        <v>6.82</v>
      </c>
      <c r="G22" s="14"/>
      <c r="H22" s="5">
        <f t="shared" si="0"/>
        <v>81.22</v>
      </c>
      <c r="I22" s="5">
        <f t="shared" si="5"/>
        <v>0.4</v>
      </c>
      <c r="J22" s="5">
        <f t="shared" si="1"/>
        <v>4.4000000000000004</v>
      </c>
      <c r="K22" s="14"/>
      <c r="L22" s="5">
        <f t="shared" si="2"/>
        <v>52.399999999999991</v>
      </c>
    </row>
    <row r="23" spans="1:12" x14ac:dyDescent="0.2">
      <c r="A23" s="13">
        <v>46311</v>
      </c>
      <c r="B23" s="13">
        <v>46326</v>
      </c>
      <c r="C23" s="13">
        <v>46325</v>
      </c>
      <c r="D23" s="6">
        <v>11</v>
      </c>
      <c r="E23" s="26">
        <f t="shared" si="3"/>
        <v>0.62</v>
      </c>
      <c r="F23" s="5">
        <f t="shared" si="4"/>
        <v>6.82</v>
      </c>
      <c r="G23" s="14"/>
      <c r="H23" s="5">
        <f t="shared" si="0"/>
        <v>88.039999999999992</v>
      </c>
      <c r="I23" s="5">
        <f t="shared" si="5"/>
        <v>0.4</v>
      </c>
      <c r="J23" s="5">
        <f t="shared" si="1"/>
        <v>4.4000000000000004</v>
      </c>
      <c r="K23" s="14"/>
      <c r="L23" s="5">
        <f t="shared" si="2"/>
        <v>56.79999999999999</v>
      </c>
    </row>
    <row r="24" spans="1:12" x14ac:dyDescent="0.2">
      <c r="A24" s="13">
        <v>46327</v>
      </c>
      <c r="B24" s="13">
        <v>46341</v>
      </c>
      <c r="C24" s="13">
        <v>46339</v>
      </c>
      <c r="D24" s="6">
        <v>10</v>
      </c>
      <c r="E24" s="26">
        <f t="shared" si="3"/>
        <v>0.62</v>
      </c>
      <c r="F24" s="5">
        <f t="shared" si="4"/>
        <v>6.2</v>
      </c>
      <c r="G24" s="14"/>
      <c r="H24" s="5">
        <f t="shared" si="0"/>
        <v>94.24</v>
      </c>
      <c r="I24" s="5">
        <f t="shared" si="5"/>
        <v>0.4</v>
      </c>
      <c r="J24" s="5">
        <f t="shared" si="1"/>
        <v>4</v>
      </c>
      <c r="K24" s="14"/>
      <c r="L24" s="5">
        <f t="shared" si="2"/>
        <v>60.79999999999999</v>
      </c>
    </row>
    <row r="25" spans="1:12" x14ac:dyDescent="0.2">
      <c r="A25" s="13">
        <v>46342</v>
      </c>
      <c r="B25" s="13">
        <v>46356</v>
      </c>
      <c r="C25" s="13">
        <v>46356</v>
      </c>
      <c r="D25" s="6">
        <v>11</v>
      </c>
      <c r="E25" s="26">
        <f t="shared" si="3"/>
        <v>0.62</v>
      </c>
      <c r="F25" s="5">
        <f t="shared" si="4"/>
        <v>6.82</v>
      </c>
      <c r="G25" s="14"/>
      <c r="H25" s="5">
        <f t="shared" si="0"/>
        <v>101.06</v>
      </c>
      <c r="I25" s="5">
        <f t="shared" si="5"/>
        <v>0.4</v>
      </c>
      <c r="J25" s="5">
        <f t="shared" si="1"/>
        <v>4.4000000000000004</v>
      </c>
      <c r="K25" s="14"/>
      <c r="L25" s="5">
        <f t="shared" si="2"/>
        <v>65.199999999999989</v>
      </c>
    </row>
    <row r="26" spans="1:12" x14ac:dyDescent="0.2">
      <c r="A26" s="13">
        <v>46357</v>
      </c>
      <c r="B26" s="13">
        <v>46371</v>
      </c>
      <c r="C26" s="13">
        <v>46371</v>
      </c>
      <c r="D26" s="6">
        <v>11</v>
      </c>
      <c r="E26" s="26">
        <f t="shared" si="3"/>
        <v>0.62</v>
      </c>
      <c r="F26" s="5">
        <f t="shared" si="4"/>
        <v>6.82</v>
      </c>
      <c r="G26" s="14"/>
      <c r="H26" s="5">
        <f t="shared" si="0"/>
        <v>107.88</v>
      </c>
      <c r="I26" s="5">
        <f t="shared" si="5"/>
        <v>0.4</v>
      </c>
      <c r="J26" s="5">
        <f t="shared" si="1"/>
        <v>4.4000000000000004</v>
      </c>
      <c r="K26" s="14"/>
      <c r="L26" s="5">
        <f t="shared" si="2"/>
        <v>69.599999999999994</v>
      </c>
    </row>
    <row r="27" spans="1:12" x14ac:dyDescent="0.2">
      <c r="A27" s="13">
        <v>46372</v>
      </c>
      <c r="B27" s="13">
        <v>46387</v>
      </c>
      <c r="C27" s="13">
        <v>46387</v>
      </c>
      <c r="D27" s="6">
        <v>12</v>
      </c>
      <c r="E27" s="26">
        <f t="shared" si="3"/>
        <v>0.62</v>
      </c>
      <c r="F27" s="5">
        <f t="shared" si="4"/>
        <v>7.4399999999999995</v>
      </c>
      <c r="G27" s="14"/>
      <c r="H27" s="5">
        <f t="shared" si="0"/>
        <v>115.32</v>
      </c>
      <c r="I27" s="5">
        <f t="shared" si="5"/>
        <v>0.4</v>
      </c>
      <c r="J27" s="5">
        <f t="shared" si="1"/>
        <v>4.8000000000000007</v>
      </c>
      <c r="K27" s="14"/>
      <c r="L27" s="5">
        <f t="shared" si="2"/>
        <v>74.399999999999991</v>
      </c>
    </row>
    <row r="28" spans="1:12" x14ac:dyDescent="0.2">
      <c r="A28" s="13">
        <v>46388</v>
      </c>
      <c r="B28" s="13">
        <v>46402</v>
      </c>
      <c r="C28" s="13">
        <v>46402</v>
      </c>
      <c r="D28" s="6">
        <v>11</v>
      </c>
      <c r="E28" s="26">
        <f t="shared" si="3"/>
        <v>0.62</v>
      </c>
      <c r="F28" s="5">
        <f t="shared" si="4"/>
        <v>6.82</v>
      </c>
      <c r="G28" s="14"/>
      <c r="H28" s="5">
        <f t="shared" si="0"/>
        <v>122.13999999999999</v>
      </c>
      <c r="I28" s="5">
        <f t="shared" si="5"/>
        <v>0.4</v>
      </c>
      <c r="J28" s="5">
        <f t="shared" si="1"/>
        <v>4.4000000000000004</v>
      </c>
      <c r="K28" s="14"/>
      <c r="L28" s="5">
        <f t="shared" si="2"/>
        <v>78.8</v>
      </c>
    </row>
    <row r="29" spans="1:12" x14ac:dyDescent="0.2">
      <c r="A29" s="13">
        <v>46403</v>
      </c>
      <c r="B29" s="13">
        <v>46418</v>
      </c>
      <c r="C29" s="13">
        <v>46417</v>
      </c>
      <c r="D29" s="6">
        <v>10</v>
      </c>
      <c r="E29" s="26">
        <f t="shared" si="3"/>
        <v>0.62</v>
      </c>
      <c r="F29" s="5">
        <f t="shared" si="4"/>
        <v>6.2</v>
      </c>
      <c r="G29" s="14"/>
      <c r="H29" s="5">
        <f t="shared" si="0"/>
        <v>128.33999999999997</v>
      </c>
      <c r="I29" s="5">
        <f t="shared" si="5"/>
        <v>0.4</v>
      </c>
      <c r="J29" s="5">
        <f t="shared" si="1"/>
        <v>4</v>
      </c>
      <c r="K29" s="14"/>
      <c r="L29" s="5">
        <f t="shared" si="2"/>
        <v>82.8</v>
      </c>
    </row>
    <row r="30" spans="1:12" x14ac:dyDescent="0.2">
      <c r="A30" s="13">
        <v>46419</v>
      </c>
      <c r="B30" s="13">
        <v>46433</v>
      </c>
      <c r="C30" s="13">
        <v>46433</v>
      </c>
      <c r="D30" s="6">
        <v>11</v>
      </c>
      <c r="E30" s="26">
        <f t="shared" si="3"/>
        <v>0.62</v>
      </c>
      <c r="F30" s="5">
        <f t="shared" si="4"/>
        <v>6.82</v>
      </c>
      <c r="G30" s="14"/>
      <c r="H30" s="5">
        <f t="shared" si="0"/>
        <v>135.15999999999997</v>
      </c>
      <c r="I30" s="5">
        <f t="shared" si="5"/>
        <v>0.4</v>
      </c>
      <c r="J30" s="5">
        <f t="shared" si="1"/>
        <v>4.4000000000000004</v>
      </c>
      <c r="K30" s="14"/>
      <c r="L30" s="5">
        <f t="shared" si="2"/>
        <v>87.2</v>
      </c>
    </row>
    <row r="31" spans="1:12" x14ac:dyDescent="0.2">
      <c r="A31" s="13">
        <v>46434</v>
      </c>
      <c r="B31" s="13">
        <v>46446</v>
      </c>
      <c r="C31" s="13">
        <v>46444</v>
      </c>
      <c r="D31" s="6">
        <v>9</v>
      </c>
      <c r="E31" s="26">
        <f t="shared" si="3"/>
        <v>0.62</v>
      </c>
      <c r="F31" s="5">
        <f t="shared" si="4"/>
        <v>5.58</v>
      </c>
      <c r="G31" s="14"/>
      <c r="H31" s="5">
        <f t="shared" si="0"/>
        <v>140.73999999999998</v>
      </c>
      <c r="I31" s="5">
        <f t="shared" si="5"/>
        <v>0.4</v>
      </c>
      <c r="J31" s="5">
        <f t="shared" si="1"/>
        <v>3.6</v>
      </c>
      <c r="K31" s="14"/>
      <c r="L31" s="5">
        <f t="shared" si="2"/>
        <v>90.8</v>
      </c>
    </row>
    <row r="32" spans="1:12" x14ac:dyDescent="0.2">
      <c r="A32" s="13">
        <v>46447</v>
      </c>
      <c r="B32" s="13">
        <v>46461</v>
      </c>
      <c r="C32" s="13">
        <v>46461</v>
      </c>
      <c r="D32" s="6">
        <v>11</v>
      </c>
      <c r="E32" s="26">
        <f t="shared" si="3"/>
        <v>0.62</v>
      </c>
      <c r="F32" s="5">
        <f t="shared" si="4"/>
        <v>6.82</v>
      </c>
      <c r="G32" s="14"/>
      <c r="H32" s="5">
        <f t="shared" si="0"/>
        <v>147.55999999999997</v>
      </c>
      <c r="I32" s="5">
        <f t="shared" si="5"/>
        <v>0.4</v>
      </c>
      <c r="J32" s="5">
        <f t="shared" si="1"/>
        <v>4.4000000000000004</v>
      </c>
      <c r="K32" s="14"/>
      <c r="L32" s="5">
        <f t="shared" si="2"/>
        <v>95.2</v>
      </c>
    </row>
    <row r="33" spans="1:12" x14ac:dyDescent="0.2">
      <c r="A33" s="13">
        <v>46462</v>
      </c>
      <c r="B33" s="13">
        <v>46477</v>
      </c>
      <c r="C33" s="13">
        <v>46477</v>
      </c>
      <c r="D33" s="6">
        <v>12</v>
      </c>
      <c r="E33" s="26">
        <f t="shared" si="3"/>
        <v>0.62</v>
      </c>
      <c r="F33" s="5">
        <f t="shared" si="4"/>
        <v>7.4399999999999995</v>
      </c>
      <c r="G33" s="14"/>
      <c r="H33" s="5">
        <f t="shared" si="0"/>
        <v>154.99999999999997</v>
      </c>
      <c r="I33" s="5">
        <f t="shared" si="5"/>
        <v>0.4</v>
      </c>
      <c r="J33" s="5">
        <f t="shared" si="1"/>
        <v>4.8000000000000007</v>
      </c>
      <c r="K33" s="14"/>
      <c r="L33" s="5">
        <f t="shared" si="2"/>
        <v>100</v>
      </c>
    </row>
    <row r="34" spans="1:12" x14ac:dyDescent="0.2">
      <c r="A34" s="13">
        <v>46478</v>
      </c>
      <c r="B34" s="13">
        <v>46492</v>
      </c>
      <c r="C34" s="13">
        <v>46492</v>
      </c>
      <c r="D34" s="6">
        <v>11</v>
      </c>
      <c r="E34" s="26">
        <f t="shared" si="3"/>
        <v>0.62</v>
      </c>
      <c r="F34" s="5">
        <f t="shared" si="4"/>
        <v>6.82</v>
      </c>
      <c r="G34" s="14"/>
      <c r="H34" s="5">
        <f t="shared" si="0"/>
        <v>161.81999999999996</v>
      </c>
      <c r="I34" s="5">
        <f t="shared" si="5"/>
        <v>0.4</v>
      </c>
      <c r="J34" s="5">
        <f t="shared" si="1"/>
        <v>4.4000000000000004</v>
      </c>
      <c r="K34" s="14"/>
      <c r="L34" s="5">
        <f t="shared" si="2"/>
        <v>104.4</v>
      </c>
    </row>
    <row r="35" spans="1:12" x14ac:dyDescent="0.2">
      <c r="A35" s="13">
        <v>46493</v>
      </c>
      <c r="B35" s="13">
        <v>46507</v>
      </c>
      <c r="C35" s="13">
        <v>46507</v>
      </c>
      <c r="D35" s="6">
        <v>11</v>
      </c>
      <c r="E35" s="26">
        <f t="shared" si="3"/>
        <v>0.62</v>
      </c>
      <c r="F35" s="5">
        <f t="shared" si="4"/>
        <v>6.82</v>
      </c>
      <c r="G35" s="14"/>
      <c r="H35" s="5">
        <f t="shared" si="0"/>
        <v>168.63999999999996</v>
      </c>
      <c r="I35" s="5">
        <f t="shared" si="5"/>
        <v>0.4</v>
      </c>
      <c r="J35" s="5">
        <f t="shared" si="1"/>
        <v>4.4000000000000004</v>
      </c>
      <c r="K35" s="14"/>
      <c r="L35" s="5">
        <f t="shared" si="2"/>
        <v>108.80000000000001</v>
      </c>
    </row>
    <row r="36" spans="1:12" x14ac:dyDescent="0.2">
      <c r="A36" s="13">
        <v>46508</v>
      </c>
      <c r="B36" s="13">
        <v>46522</v>
      </c>
      <c r="C36" s="13">
        <v>46521</v>
      </c>
      <c r="D36" s="6">
        <v>10</v>
      </c>
      <c r="E36" s="26">
        <f t="shared" si="3"/>
        <v>0.62</v>
      </c>
      <c r="F36" s="5">
        <f t="shared" si="4"/>
        <v>6.2</v>
      </c>
      <c r="G36" s="14"/>
      <c r="H36" s="5">
        <f t="shared" si="0"/>
        <v>174.83999999999995</v>
      </c>
      <c r="I36" s="5">
        <f t="shared" si="5"/>
        <v>0.4</v>
      </c>
      <c r="J36" s="5">
        <f t="shared" si="1"/>
        <v>4</v>
      </c>
      <c r="K36" s="14"/>
      <c r="L36" s="5">
        <f t="shared" si="2"/>
        <v>112.80000000000001</v>
      </c>
    </row>
    <row r="37" spans="1:12" x14ac:dyDescent="0.2">
      <c r="A37" s="13">
        <v>46523</v>
      </c>
      <c r="B37" s="13">
        <v>46538</v>
      </c>
      <c r="C37" s="13">
        <v>46538</v>
      </c>
      <c r="D37" s="6">
        <v>11</v>
      </c>
      <c r="E37" s="26">
        <f t="shared" si="3"/>
        <v>0.62</v>
      </c>
      <c r="F37" s="5">
        <f t="shared" si="4"/>
        <v>6.82</v>
      </c>
      <c r="G37" s="14"/>
      <c r="H37" s="5">
        <f t="shared" si="0"/>
        <v>181.65999999999994</v>
      </c>
      <c r="I37" s="5">
        <f t="shared" si="5"/>
        <v>0.4</v>
      </c>
      <c r="J37" s="5">
        <f t="shared" si="1"/>
        <v>4.4000000000000004</v>
      </c>
      <c r="K37" s="14"/>
      <c r="L37" s="5">
        <f t="shared" si="2"/>
        <v>117.20000000000002</v>
      </c>
    </row>
    <row r="38" spans="1:12" x14ac:dyDescent="0.2">
      <c r="A38" s="13">
        <v>46539</v>
      </c>
      <c r="B38" s="13">
        <v>46553</v>
      </c>
      <c r="C38" s="13">
        <v>46553</v>
      </c>
      <c r="D38" s="6">
        <v>11</v>
      </c>
      <c r="E38" s="26">
        <f t="shared" si="3"/>
        <v>0.62</v>
      </c>
      <c r="F38" s="5">
        <f t="shared" si="4"/>
        <v>6.82</v>
      </c>
      <c r="G38" s="14"/>
      <c r="H38" s="5">
        <f t="shared" si="0"/>
        <v>188.47999999999993</v>
      </c>
      <c r="I38" s="5">
        <f t="shared" si="5"/>
        <v>0.4</v>
      </c>
      <c r="J38" s="5">
        <f t="shared" si="1"/>
        <v>4.4000000000000004</v>
      </c>
      <c r="K38" s="14"/>
      <c r="L38" s="5">
        <f t="shared" si="2"/>
        <v>121.60000000000002</v>
      </c>
    </row>
    <row r="39" spans="1:12" x14ac:dyDescent="0.2">
      <c r="A39" s="13">
        <v>46554</v>
      </c>
      <c r="B39" s="13">
        <v>46568</v>
      </c>
      <c r="C39" s="13">
        <v>46568</v>
      </c>
      <c r="D39" s="6">
        <v>11</v>
      </c>
      <c r="E39" s="26">
        <f t="shared" si="3"/>
        <v>0.62</v>
      </c>
      <c r="F39" s="5">
        <f t="shared" si="4"/>
        <v>6.82</v>
      </c>
      <c r="G39" s="14"/>
      <c r="H39" s="5">
        <f t="shared" si="0"/>
        <v>195.29999999999993</v>
      </c>
      <c r="I39" s="5">
        <f t="shared" si="5"/>
        <v>0.4</v>
      </c>
      <c r="J39" s="5">
        <f t="shared" si="1"/>
        <v>4.4000000000000004</v>
      </c>
      <c r="K39" s="14"/>
      <c r="L39" s="5">
        <f t="shared" si="2"/>
        <v>126.00000000000003</v>
      </c>
    </row>
    <row r="40" spans="1:12" x14ac:dyDescent="0.2">
      <c r="A40" s="13">
        <v>46569</v>
      </c>
      <c r="B40" s="13">
        <v>46583</v>
      </c>
      <c r="C40" s="13">
        <v>46583</v>
      </c>
      <c r="D40" s="6">
        <v>11</v>
      </c>
      <c r="E40" s="26">
        <f t="shared" si="3"/>
        <v>0.62</v>
      </c>
      <c r="F40" s="5">
        <f t="shared" si="4"/>
        <v>6.82</v>
      </c>
      <c r="G40" s="14"/>
      <c r="H40" s="5">
        <f t="shared" si="0"/>
        <v>202.11999999999992</v>
      </c>
      <c r="I40" s="5">
        <f t="shared" si="5"/>
        <v>0.4</v>
      </c>
      <c r="J40" s="5">
        <f t="shared" si="1"/>
        <v>4.4000000000000004</v>
      </c>
      <c r="K40" s="14"/>
      <c r="L40" s="5">
        <f t="shared" si="2"/>
        <v>130.40000000000003</v>
      </c>
    </row>
    <row r="41" spans="1:12" x14ac:dyDescent="0.2">
      <c r="A41" s="13">
        <v>46584</v>
      </c>
      <c r="B41" s="13">
        <v>46599</v>
      </c>
      <c r="C41" s="13">
        <v>46598</v>
      </c>
      <c r="D41" s="6">
        <v>11</v>
      </c>
      <c r="E41" s="26">
        <f t="shared" si="3"/>
        <v>0.62</v>
      </c>
      <c r="F41" s="5">
        <f t="shared" si="4"/>
        <v>6.82</v>
      </c>
      <c r="G41" s="14"/>
      <c r="H41" s="5">
        <f t="shared" si="0"/>
        <v>208.93999999999991</v>
      </c>
      <c r="I41" s="5">
        <f t="shared" si="5"/>
        <v>0.4</v>
      </c>
      <c r="J41" s="5">
        <f t="shared" si="1"/>
        <v>4.4000000000000004</v>
      </c>
      <c r="K41" s="14"/>
      <c r="L41" s="5">
        <f t="shared" si="2"/>
        <v>134.80000000000004</v>
      </c>
    </row>
    <row r="42" spans="1:12" x14ac:dyDescent="0.2">
      <c r="A42" s="13">
        <v>46600</v>
      </c>
      <c r="B42" s="13">
        <v>46614</v>
      </c>
      <c r="C42" s="13">
        <v>46613</v>
      </c>
      <c r="D42" s="6">
        <v>10</v>
      </c>
      <c r="E42" s="26">
        <f t="shared" si="3"/>
        <v>0.62</v>
      </c>
      <c r="F42" s="5">
        <f t="shared" si="4"/>
        <v>6.2</v>
      </c>
      <c r="G42" s="14"/>
      <c r="H42" s="5">
        <f t="shared" si="0"/>
        <v>215.1399999999999</v>
      </c>
      <c r="I42" s="5">
        <f t="shared" si="5"/>
        <v>0.4</v>
      </c>
      <c r="J42" s="5">
        <f t="shared" si="1"/>
        <v>4</v>
      </c>
      <c r="K42" s="14"/>
      <c r="L42" s="5">
        <f t="shared" si="2"/>
        <v>138.80000000000004</v>
      </c>
    </row>
    <row r="43" spans="1:12" x14ac:dyDescent="0.2">
      <c r="A43" s="13">
        <v>46615</v>
      </c>
      <c r="B43" s="13">
        <v>46630</v>
      </c>
      <c r="C43" s="13">
        <v>46630</v>
      </c>
      <c r="D43" s="6">
        <v>12</v>
      </c>
      <c r="E43" s="26">
        <f t="shared" si="3"/>
        <v>0.62</v>
      </c>
      <c r="F43" s="5">
        <f t="shared" si="4"/>
        <v>7.4399999999999995</v>
      </c>
      <c r="G43" s="14"/>
      <c r="H43" s="5">
        <f t="shared" si="0"/>
        <v>222.5799999999999</v>
      </c>
      <c r="I43" s="5">
        <f t="shared" si="5"/>
        <v>0.4</v>
      </c>
      <c r="J43" s="5">
        <f t="shared" si="1"/>
        <v>4.8000000000000007</v>
      </c>
      <c r="K43" s="14"/>
      <c r="L43" s="5">
        <f t="shared" si="2"/>
        <v>143.60000000000005</v>
      </c>
    </row>
    <row r="44" spans="1:12" x14ac:dyDescent="0.2">
      <c r="A44" s="13">
        <v>46631</v>
      </c>
      <c r="B44" s="13">
        <v>46645</v>
      </c>
      <c r="C44" s="13">
        <v>46645</v>
      </c>
      <c r="D44" s="6">
        <v>11</v>
      </c>
      <c r="E44" s="26">
        <f t="shared" si="3"/>
        <v>0.62</v>
      </c>
      <c r="F44" s="5">
        <f t="shared" si="4"/>
        <v>6.82</v>
      </c>
      <c r="G44" s="14"/>
      <c r="H44" s="5">
        <f t="shared" si="0"/>
        <v>229.39999999999989</v>
      </c>
      <c r="I44" s="5">
        <f t="shared" si="5"/>
        <v>0.4</v>
      </c>
      <c r="J44" s="5">
        <f t="shared" si="1"/>
        <v>4.4000000000000004</v>
      </c>
      <c r="K44" s="14"/>
      <c r="L44" s="5">
        <f t="shared" si="2"/>
        <v>148.00000000000006</v>
      </c>
    </row>
    <row r="45" spans="1:12" x14ac:dyDescent="0.2">
      <c r="A45" s="13">
        <v>46646</v>
      </c>
      <c r="B45" s="13">
        <v>46660</v>
      </c>
      <c r="C45" s="13">
        <v>46660</v>
      </c>
      <c r="D45" s="6">
        <v>11</v>
      </c>
      <c r="E45" s="26">
        <f t="shared" si="3"/>
        <v>0.62</v>
      </c>
      <c r="F45" s="5">
        <f t="shared" si="4"/>
        <v>6.82</v>
      </c>
      <c r="G45" s="14"/>
      <c r="H45" s="5">
        <f t="shared" si="0"/>
        <v>236.21999999999989</v>
      </c>
      <c r="I45" s="5">
        <f t="shared" si="5"/>
        <v>0.4</v>
      </c>
      <c r="J45" s="5">
        <f t="shared" si="1"/>
        <v>4.4000000000000004</v>
      </c>
      <c r="K45" s="14"/>
      <c r="L45" s="5">
        <f t="shared" si="2"/>
        <v>152.40000000000006</v>
      </c>
    </row>
    <row r="46" spans="1:12" x14ac:dyDescent="0.2">
      <c r="A46" s="13">
        <v>46661</v>
      </c>
      <c r="B46" s="13">
        <v>46675</v>
      </c>
      <c r="C46" s="13">
        <v>46675</v>
      </c>
      <c r="D46" s="6">
        <v>11</v>
      </c>
      <c r="E46" s="26">
        <f t="shared" si="3"/>
        <v>0.62</v>
      </c>
      <c r="F46" s="5">
        <f t="shared" si="4"/>
        <v>6.82</v>
      </c>
      <c r="G46" s="14"/>
      <c r="H46" s="5">
        <f t="shared" si="0"/>
        <v>243.03999999999988</v>
      </c>
      <c r="I46" s="5">
        <f t="shared" si="5"/>
        <v>0.4</v>
      </c>
      <c r="J46" s="5">
        <f t="shared" si="1"/>
        <v>4.4000000000000004</v>
      </c>
      <c r="K46" s="14"/>
      <c r="L46" s="5">
        <f t="shared" si="2"/>
        <v>156.80000000000007</v>
      </c>
    </row>
    <row r="47" spans="1:12" x14ac:dyDescent="0.2">
      <c r="A47" s="13">
        <v>46676</v>
      </c>
      <c r="B47" s="13">
        <v>46691</v>
      </c>
      <c r="C47" s="13">
        <v>46689</v>
      </c>
      <c r="D47" s="6">
        <v>10</v>
      </c>
      <c r="E47" s="26">
        <f t="shared" si="3"/>
        <v>0.62</v>
      </c>
      <c r="F47" s="5">
        <f t="shared" si="4"/>
        <v>6.2</v>
      </c>
      <c r="G47" s="14"/>
      <c r="H47" s="5">
        <f t="shared" si="0"/>
        <v>249.23999999999987</v>
      </c>
      <c r="I47" s="5">
        <f t="shared" si="5"/>
        <v>0.4</v>
      </c>
      <c r="J47" s="5">
        <f t="shared" si="1"/>
        <v>4</v>
      </c>
      <c r="K47" s="14"/>
      <c r="L47" s="5">
        <f t="shared" si="2"/>
        <v>160.80000000000007</v>
      </c>
    </row>
    <row r="48" spans="1:12" x14ac:dyDescent="0.2">
      <c r="A48" s="13">
        <v>46692</v>
      </c>
      <c r="B48" s="13">
        <v>46706</v>
      </c>
      <c r="C48" s="13">
        <v>46706</v>
      </c>
      <c r="D48" s="6">
        <v>11</v>
      </c>
      <c r="E48" s="26">
        <f t="shared" si="3"/>
        <v>0.62</v>
      </c>
      <c r="F48" s="5">
        <f t="shared" si="4"/>
        <v>6.82</v>
      </c>
      <c r="G48" s="14"/>
      <c r="H48" s="5">
        <f t="shared" si="0"/>
        <v>256.05999999999989</v>
      </c>
      <c r="I48" s="5">
        <f t="shared" si="5"/>
        <v>0.4</v>
      </c>
      <c r="J48" s="5">
        <f t="shared" si="1"/>
        <v>4.4000000000000004</v>
      </c>
      <c r="K48" s="14"/>
      <c r="L48" s="5">
        <f t="shared" si="2"/>
        <v>165.20000000000007</v>
      </c>
    </row>
    <row r="49" spans="1:12" x14ac:dyDescent="0.2">
      <c r="A49" s="13">
        <v>46707</v>
      </c>
      <c r="B49" s="13">
        <v>46721</v>
      </c>
      <c r="C49" s="13">
        <v>46721</v>
      </c>
      <c r="D49" s="6">
        <v>11</v>
      </c>
      <c r="E49" s="26">
        <f t="shared" si="3"/>
        <v>0.62</v>
      </c>
      <c r="F49" s="5">
        <f t="shared" si="4"/>
        <v>6.82</v>
      </c>
      <c r="G49" s="14"/>
      <c r="H49" s="5">
        <f t="shared" si="0"/>
        <v>262.87999999999988</v>
      </c>
      <c r="I49" s="5">
        <f t="shared" si="5"/>
        <v>0.4</v>
      </c>
      <c r="J49" s="5">
        <f t="shared" si="1"/>
        <v>4.4000000000000004</v>
      </c>
      <c r="K49" s="14"/>
      <c r="L49" s="5">
        <f t="shared" si="2"/>
        <v>169.60000000000008</v>
      </c>
    </row>
    <row r="50" spans="1:12" x14ac:dyDescent="0.2">
      <c r="A50" s="13">
        <v>46722</v>
      </c>
      <c r="B50" s="13">
        <v>46736</v>
      </c>
      <c r="C50" s="13">
        <v>46736</v>
      </c>
      <c r="D50" s="6">
        <v>11</v>
      </c>
      <c r="E50" s="26">
        <f t="shared" si="3"/>
        <v>0.62</v>
      </c>
      <c r="F50" s="5">
        <f t="shared" si="4"/>
        <v>6.82</v>
      </c>
      <c r="G50" s="14"/>
      <c r="H50" s="5">
        <f t="shared" si="0"/>
        <v>269.69999999999987</v>
      </c>
      <c r="I50" s="5">
        <f t="shared" si="5"/>
        <v>0.4</v>
      </c>
      <c r="J50" s="5">
        <f t="shared" si="1"/>
        <v>4.4000000000000004</v>
      </c>
      <c r="K50" s="14"/>
      <c r="L50" s="5">
        <f t="shared" si="2"/>
        <v>174.00000000000009</v>
      </c>
    </row>
    <row r="51" spans="1:12" x14ac:dyDescent="0.2">
      <c r="A51" s="13">
        <v>46737</v>
      </c>
      <c r="B51" s="13">
        <v>46752</v>
      </c>
      <c r="C51" s="13">
        <v>46752</v>
      </c>
      <c r="D51" s="6">
        <v>12</v>
      </c>
      <c r="E51" s="26">
        <f t="shared" si="3"/>
        <v>0.62</v>
      </c>
      <c r="F51" s="5">
        <f t="shared" si="4"/>
        <v>7.4399999999999995</v>
      </c>
      <c r="G51" s="14"/>
      <c r="H51" s="5">
        <f t="shared" si="0"/>
        <v>277.13999999999987</v>
      </c>
      <c r="I51" s="5">
        <f t="shared" si="5"/>
        <v>0.4</v>
      </c>
      <c r="J51" s="5">
        <f t="shared" si="1"/>
        <v>4.8000000000000007</v>
      </c>
      <c r="K51" s="14"/>
      <c r="L51" s="5">
        <f t="shared" si="2"/>
        <v>178.8000000000001</v>
      </c>
    </row>
    <row r="52" spans="1:12" x14ac:dyDescent="0.2">
      <c r="A52" s="13">
        <v>46753</v>
      </c>
      <c r="B52" s="13">
        <v>46767</v>
      </c>
      <c r="C52" s="13">
        <v>46766</v>
      </c>
      <c r="D52" s="6">
        <v>10</v>
      </c>
      <c r="E52" s="26">
        <f t="shared" si="3"/>
        <v>0.62</v>
      </c>
      <c r="F52" s="5">
        <f t="shared" si="4"/>
        <v>6.2</v>
      </c>
      <c r="G52" s="14"/>
      <c r="H52" s="5">
        <f t="shared" si="0"/>
        <v>283.33999999999986</v>
      </c>
      <c r="I52" s="5">
        <f t="shared" si="5"/>
        <v>0.4</v>
      </c>
      <c r="J52" s="5">
        <f t="shared" si="1"/>
        <v>4</v>
      </c>
      <c r="K52" s="14"/>
      <c r="L52" s="5">
        <f t="shared" si="2"/>
        <v>182.8000000000001</v>
      </c>
    </row>
    <row r="53" spans="1:12" x14ac:dyDescent="0.2">
      <c r="A53" s="13">
        <v>46768</v>
      </c>
      <c r="B53" s="13">
        <v>46783</v>
      </c>
      <c r="C53" s="13">
        <v>46783</v>
      </c>
      <c r="D53" s="6">
        <v>11</v>
      </c>
      <c r="E53" s="26">
        <f t="shared" si="3"/>
        <v>0.62</v>
      </c>
      <c r="F53" s="5">
        <f t="shared" si="4"/>
        <v>6.82</v>
      </c>
      <c r="G53" s="14"/>
      <c r="H53" s="5">
        <f t="shared" si="0"/>
        <v>290.15999999999985</v>
      </c>
      <c r="I53" s="5">
        <f t="shared" si="5"/>
        <v>0.4</v>
      </c>
      <c r="J53" s="5">
        <f t="shared" si="1"/>
        <v>4.4000000000000004</v>
      </c>
      <c r="K53" s="14"/>
      <c r="L53" s="5">
        <f t="shared" si="2"/>
        <v>187.2000000000001</v>
      </c>
    </row>
    <row r="54" spans="1:12" x14ac:dyDescent="0.2">
      <c r="A54" s="13">
        <v>46784</v>
      </c>
      <c r="B54" s="13">
        <v>46798</v>
      </c>
      <c r="C54" s="13">
        <v>46798</v>
      </c>
      <c r="D54" s="6">
        <v>11</v>
      </c>
      <c r="E54" s="26">
        <f t="shared" si="3"/>
        <v>0.62</v>
      </c>
      <c r="F54" s="5">
        <f t="shared" si="4"/>
        <v>6.82</v>
      </c>
      <c r="G54" s="14"/>
      <c r="H54" s="5">
        <f t="shared" si="0"/>
        <v>296.97999999999985</v>
      </c>
      <c r="I54" s="5">
        <f t="shared" si="5"/>
        <v>0.4</v>
      </c>
      <c r="J54" s="5">
        <f t="shared" si="1"/>
        <v>4.4000000000000004</v>
      </c>
      <c r="K54" s="14"/>
      <c r="L54" s="5">
        <f t="shared" si="2"/>
        <v>191.60000000000011</v>
      </c>
    </row>
    <row r="55" spans="1:12" x14ac:dyDescent="0.2">
      <c r="A55" s="13">
        <v>46799</v>
      </c>
      <c r="B55" s="13">
        <v>46812</v>
      </c>
      <c r="C55" s="13">
        <v>46812</v>
      </c>
      <c r="D55" s="6">
        <v>10</v>
      </c>
      <c r="E55" s="26">
        <f t="shared" si="3"/>
        <v>0.62</v>
      </c>
      <c r="F55" s="5">
        <f t="shared" si="4"/>
        <v>6.2</v>
      </c>
      <c r="G55" s="14"/>
      <c r="H55" s="5">
        <f t="shared" si="0"/>
        <v>303.17999999999984</v>
      </c>
      <c r="I55" s="5">
        <f t="shared" si="5"/>
        <v>0.4</v>
      </c>
      <c r="J55" s="5">
        <f t="shared" si="1"/>
        <v>4</v>
      </c>
      <c r="K55" s="14"/>
      <c r="L55" s="5">
        <f t="shared" si="2"/>
        <v>195.60000000000011</v>
      </c>
    </row>
    <row r="56" spans="1:12" x14ac:dyDescent="0.2">
      <c r="A56" s="13">
        <v>46813</v>
      </c>
      <c r="B56" s="13">
        <v>46827</v>
      </c>
      <c r="C56" s="13">
        <v>46827</v>
      </c>
      <c r="D56" s="6">
        <v>11</v>
      </c>
      <c r="E56" s="26">
        <f t="shared" si="3"/>
        <v>0.62</v>
      </c>
      <c r="F56" s="5">
        <f t="shared" si="4"/>
        <v>6.82</v>
      </c>
      <c r="G56" s="14"/>
      <c r="H56" s="5">
        <f t="shared" si="0"/>
        <v>309.99999999999983</v>
      </c>
      <c r="I56" s="5">
        <f t="shared" si="5"/>
        <v>0.4</v>
      </c>
      <c r="J56" s="5">
        <f t="shared" si="1"/>
        <v>4.4000000000000004</v>
      </c>
      <c r="K56" s="14"/>
      <c r="L56" s="5">
        <f t="shared" si="2"/>
        <v>200.00000000000011</v>
      </c>
    </row>
    <row r="57" spans="1:12" x14ac:dyDescent="0.2">
      <c r="A57" s="13">
        <v>46828</v>
      </c>
      <c r="B57" s="13">
        <v>46843</v>
      </c>
      <c r="C57" s="13">
        <v>46843</v>
      </c>
      <c r="D57" s="6">
        <v>12</v>
      </c>
      <c r="E57" s="26">
        <f t="shared" si="3"/>
        <v>0.62</v>
      </c>
      <c r="F57" s="5">
        <f t="shared" si="4"/>
        <v>7.4399999999999995</v>
      </c>
      <c r="G57" s="14"/>
      <c r="H57" s="5">
        <f t="shared" si="0"/>
        <v>317.43999999999983</v>
      </c>
      <c r="I57" s="5">
        <f t="shared" si="5"/>
        <v>0.4</v>
      </c>
      <c r="J57" s="5">
        <f t="shared" si="1"/>
        <v>4.8000000000000007</v>
      </c>
      <c r="K57" s="14"/>
      <c r="L57" s="5">
        <f t="shared" si="2"/>
        <v>204.80000000000013</v>
      </c>
    </row>
    <row r="58" spans="1:12" x14ac:dyDescent="0.2">
      <c r="A58" s="13">
        <v>46844</v>
      </c>
      <c r="B58" s="13">
        <v>46858</v>
      </c>
      <c r="C58" s="13">
        <v>46857</v>
      </c>
      <c r="D58" s="6">
        <v>10</v>
      </c>
      <c r="E58" s="26">
        <f t="shared" si="3"/>
        <v>0.62</v>
      </c>
      <c r="F58" s="5">
        <f t="shared" si="4"/>
        <v>6.2</v>
      </c>
      <c r="G58" s="14"/>
      <c r="H58" s="5">
        <f t="shared" si="0"/>
        <v>323.63999999999982</v>
      </c>
      <c r="I58" s="5">
        <f t="shared" si="5"/>
        <v>0.4</v>
      </c>
      <c r="J58" s="5">
        <f t="shared" si="1"/>
        <v>4</v>
      </c>
      <c r="K58" s="14"/>
      <c r="L58" s="5">
        <f t="shared" si="2"/>
        <v>208.80000000000013</v>
      </c>
    </row>
    <row r="59" spans="1:12" x14ac:dyDescent="0.2">
      <c r="A59" s="13">
        <v>46859</v>
      </c>
      <c r="B59" s="13">
        <v>46873</v>
      </c>
      <c r="C59" s="13">
        <v>46871</v>
      </c>
      <c r="D59" s="6">
        <v>10</v>
      </c>
      <c r="E59" s="26">
        <f t="shared" si="3"/>
        <v>0.62</v>
      </c>
      <c r="F59" s="5">
        <f t="shared" si="4"/>
        <v>6.2</v>
      </c>
      <c r="G59" s="14"/>
      <c r="H59" s="5">
        <f t="shared" si="0"/>
        <v>329.8399999999998</v>
      </c>
      <c r="I59" s="5">
        <f t="shared" si="5"/>
        <v>0.4</v>
      </c>
      <c r="J59" s="5">
        <f t="shared" si="1"/>
        <v>4</v>
      </c>
      <c r="K59" s="14"/>
      <c r="L59" s="5">
        <f t="shared" si="2"/>
        <v>212.80000000000013</v>
      </c>
    </row>
    <row r="60" spans="1:12" x14ac:dyDescent="0.2">
      <c r="A60" s="13">
        <v>46874</v>
      </c>
      <c r="B60" s="13">
        <v>46888</v>
      </c>
      <c r="C60" s="13">
        <v>46888</v>
      </c>
      <c r="D60" s="6">
        <v>11</v>
      </c>
      <c r="E60" s="26">
        <f t="shared" si="3"/>
        <v>0.62</v>
      </c>
      <c r="F60" s="5">
        <f t="shared" si="4"/>
        <v>6.82</v>
      </c>
      <c r="G60" s="14"/>
      <c r="H60" s="5">
        <f t="shared" si="0"/>
        <v>336.6599999999998</v>
      </c>
      <c r="I60" s="5">
        <f t="shared" si="5"/>
        <v>0.4</v>
      </c>
      <c r="J60" s="5">
        <f t="shared" si="1"/>
        <v>4.4000000000000004</v>
      </c>
      <c r="K60" s="14"/>
      <c r="L60" s="5">
        <f t="shared" si="2"/>
        <v>217.20000000000013</v>
      </c>
    </row>
    <row r="61" spans="1:12" x14ac:dyDescent="0.2">
      <c r="A61" s="13">
        <v>46889</v>
      </c>
      <c r="B61" s="13">
        <v>46904</v>
      </c>
      <c r="C61" s="13">
        <v>46904</v>
      </c>
      <c r="D61" s="6">
        <v>12</v>
      </c>
      <c r="E61" s="26">
        <f t="shared" si="3"/>
        <v>0.62</v>
      </c>
      <c r="F61" s="5">
        <f t="shared" si="4"/>
        <v>7.4399999999999995</v>
      </c>
      <c r="G61" s="14"/>
      <c r="H61" s="5">
        <f t="shared" si="0"/>
        <v>344.0999999999998</v>
      </c>
      <c r="I61" s="5">
        <f t="shared" si="5"/>
        <v>0.4</v>
      </c>
      <c r="J61" s="5">
        <f t="shared" si="1"/>
        <v>4.8000000000000007</v>
      </c>
      <c r="K61" s="14"/>
      <c r="L61" s="5">
        <f t="shared" si="2"/>
        <v>222.00000000000014</v>
      </c>
    </row>
    <row r="62" spans="1:12" x14ac:dyDescent="0.2">
      <c r="A62" s="13">
        <v>46905</v>
      </c>
      <c r="B62" s="13">
        <v>46919</v>
      </c>
      <c r="C62" s="13">
        <v>46919</v>
      </c>
      <c r="D62" s="6">
        <v>11</v>
      </c>
      <c r="E62" s="26">
        <f t="shared" si="3"/>
        <v>0.62</v>
      </c>
      <c r="F62" s="5">
        <f t="shared" si="4"/>
        <v>6.82</v>
      </c>
      <c r="G62" s="14"/>
      <c r="H62" s="5">
        <f t="shared" si="0"/>
        <v>350.91999999999979</v>
      </c>
      <c r="I62" s="5">
        <f t="shared" si="5"/>
        <v>0.4</v>
      </c>
      <c r="J62" s="5">
        <f t="shared" si="1"/>
        <v>4.4000000000000004</v>
      </c>
      <c r="K62" s="14"/>
      <c r="L62" s="5">
        <f t="shared" si="2"/>
        <v>226.40000000000015</v>
      </c>
    </row>
    <row r="63" spans="1:12" x14ac:dyDescent="0.2">
      <c r="A63" s="13">
        <v>46920</v>
      </c>
      <c r="B63" s="13">
        <v>46934</v>
      </c>
      <c r="C63" s="13">
        <v>46934</v>
      </c>
      <c r="D63" s="6">
        <v>11</v>
      </c>
      <c r="E63" s="26">
        <f t="shared" si="3"/>
        <v>0.62</v>
      </c>
      <c r="F63" s="5">
        <f t="shared" si="4"/>
        <v>6.82</v>
      </c>
      <c r="G63" s="14"/>
      <c r="H63" s="5">
        <f t="shared" si="0"/>
        <v>357.73999999999978</v>
      </c>
      <c r="I63" s="5">
        <f t="shared" si="5"/>
        <v>0.4</v>
      </c>
      <c r="J63" s="5">
        <f t="shared" si="1"/>
        <v>4.4000000000000004</v>
      </c>
      <c r="K63" s="14"/>
      <c r="L63" s="5">
        <f t="shared" si="2"/>
        <v>230.80000000000015</v>
      </c>
    </row>
    <row r="64" spans="1:12" x14ac:dyDescent="0.2">
      <c r="A64" s="13">
        <v>46935</v>
      </c>
      <c r="B64" s="13">
        <v>46949</v>
      </c>
      <c r="C64" s="13">
        <v>46948</v>
      </c>
      <c r="D64" s="6">
        <v>10</v>
      </c>
      <c r="E64" s="26">
        <f t="shared" si="3"/>
        <v>0.62</v>
      </c>
      <c r="F64" s="5">
        <f t="shared" si="4"/>
        <v>6.2</v>
      </c>
      <c r="G64" s="14"/>
      <c r="H64" s="5">
        <f t="shared" si="0"/>
        <v>363.93999999999977</v>
      </c>
      <c r="I64" s="5">
        <f t="shared" si="5"/>
        <v>0.4</v>
      </c>
      <c r="J64" s="5">
        <f t="shared" si="1"/>
        <v>4</v>
      </c>
      <c r="K64" s="14"/>
      <c r="L64" s="5">
        <f t="shared" si="2"/>
        <v>234.80000000000015</v>
      </c>
    </row>
    <row r="65" spans="1:12" x14ac:dyDescent="0.2">
      <c r="A65" s="13">
        <v>46950</v>
      </c>
      <c r="B65" s="13">
        <v>46965</v>
      </c>
      <c r="C65" s="13">
        <v>46965</v>
      </c>
      <c r="D65" s="6">
        <v>11</v>
      </c>
      <c r="E65" s="26">
        <f t="shared" si="3"/>
        <v>0.62</v>
      </c>
      <c r="F65" s="5">
        <f t="shared" si="4"/>
        <v>6.82</v>
      </c>
      <c r="G65" s="14"/>
      <c r="H65" s="5">
        <f t="shared" si="0"/>
        <v>370.75999999999976</v>
      </c>
      <c r="I65" s="5">
        <f t="shared" si="5"/>
        <v>0.4</v>
      </c>
      <c r="J65" s="5">
        <f t="shared" si="1"/>
        <v>4.4000000000000004</v>
      </c>
      <c r="K65" s="14"/>
      <c r="L65" s="5">
        <f t="shared" si="2"/>
        <v>239.20000000000016</v>
      </c>
    </row>
    <row r="66" spans="1:12" x14ac:dyDescent="0.2">
      <c r="A66" s="13">
        <v>46966</v>
      </c>
      <c r="B66" s="13">
        <v>46980</v>
      </c>
      <c r="C66" s="13">
        <v>46980</v>
      </c>
      <c r="D66" s="6">
        <v>11</v>
      </c>
      <c r="E66" s="26">
        <f t="shared" si="3"/>
        <v>0.62</v>
      </c>
      <c r="F66" s="5">
        <f t="shared" si="4"/>
        <v>6.82</v>
      </c>
      <c r="G66" s="14"/>
      <c r="H66" s="5">
        <f t="shared" si="0"/>
        <v>377.57999999999976</v>
      </c>
      <c r="I66" s="5">
        <f t="shared" si="5"/>
        <v>0.4</v>
      </c>
      <c r="J66" s="5">
        <f t="shared" si="1"/>
        <v>4.4000000000000004</v>
      </c>
      <c r="K66" s="14"/>
      <c r="L66" s="5">
        <f t="shared" si="2"/>
        <v>243.60000000000016</v>
      </c>
    </row>
    <row r="67" spans="1:12" x14ac:dyDescent="0.2">
      <c r="A67" s="13">
        <v>46981</v>
      </c>
      <c r="B67" s="13">
        <v>46996</v>
      </c>
      <c r="C67" s="13">
        <v>46996</v>
      </c>
      <c r="D67" s="6">
        <v>12</v>
      </c>
      <c r="E67" s="26">
        <f t="shared" si="3"/>
        <v>0.62</v>
      </c>
      <c r="F67" s="5">
        <f t="shared" si="4"/>
        <v>7.4399999999999995</v>
      </c>
      <c r="G67" s="14"/>
      <c r="H67" s="5">
        <f t="shared" si="0"/>
        <v>385.01999999999975</v>
      </c>
      <c r="I67" s="5">
        <f t="shared" si="5"/>
        <v>0.4</v>
      </c>
      <c r="J67" s="5">
        <f t="shared" si="1"/>
        <v>4.8000000000000007</v>
      </c>
      <c r="K67" s="14"/>
      <c r="L67" s="5">
        <f t="shared" si="2"/>
        <v>248.40000000000018</v>
      </c>
    </row>
    <row r="68" spans="1:12" x14ac:dyDescent="0.2">
      <c r="A68" s="13">
        <v>46997</v>
      </c>
      <c r="B68" s="13">
        <v>47011</v>
      </c>
      <c r="C68" s="13">
        <v>47011</v>
      </c>
      <c r="D68" s="6">
        <v>11</v>
      </c>
      <c r="E68" s="26">
        <f t="shared" si="3"/>
        <v>0.62</v>
      </c>
      <c r="F68" s="5">
        <f t="shared" si="4"/>
        <v>6.82</v>
      </c>
      <c r="G68" s="14"/>
      <c r="H68" s="5">
        <f t="shared" si="0"/>
        <v>391.83999999999975</v>
      </c>
      <c r="I68" s="5">
        <f t="shared" si="5"/>
        <v>0.4</v>
      </c>
      <c r="J68" s="5">
        <f t="shared" si="1"/>
        <v>4.4000000000000004</v>
      </c>
      <c r="K68" s="14"/>
      <c r="L68" s="5">
        <f t="shared" si="2"/>
        <v>252.80000000000018</v>
      </c>
    </row>
    <row r="69" spans="1:12" x14ac:dyDescent="0.2">
      <c r="A69" s="13">
        <v>47012</v>
      </c>
      <c r="B69" s="13">
        <v>47026</v>
      </c>
      <c r="C69" s="13">
        <v>47025</v>
      </c>
      <c r="D69" s="6">
        <v>10</v>
      </c>
      <c r="E69" s="26">
        <f t="shared" si="3"/>
        <v>0.62</v>
      </c>
      <c r="F69" s="5">
        <f t="shared" si="4"/>
        <v>6.2</v>
      </c>
      <c r="G69" s="14"/>
      <c r="H69" s="5">
        <f t="shared" si="0"/>
        <v>398.03999999999974</v>
      </c>
      <c r="I69" s="5">
        <f t="shared" si="5"/>
        <v>0.4</v>
      </c>
      <c r="J69" s="5">
        <f t="shared" si="1"/>
        <v>4</v>
      </c>
      <c r="K69" s="14"/>
      <c r="L69" s="5">
        <f t="shared" si="2"/>
        <v>256.80000000000018</v>
      </c>
    </row>
    <row r="70" spans="1:12" x14ac:dyDescent="0.2">
      <c r="A70" s="13">
        <v>47027</v>
      </c>
      <c r="B70" s="13">
        <v>47041</v>
      </c>
      <c r="C70" s="13">
        <v>47039</v>
      </c>
      <c r="D70" s="6">
        <v>10</v>
      </c>
      <c r="E70" s="26">
        <f t="shared" si="3"/>
        <v>0.62</v>
      </c>
      <c r="F70" s="5">
        <f t="shared" si="4"/>
        <v>6.2</v>
      </c>
      <c r="G70" s="14"/>
      <c r="H70" s="5">
        <f t="shared" si="0"/>
        <v>404.23999999999972</v>
      </c>
      <c r="I70" s="5">
        <f t="shared" si="5"/>
        <v>0.4</v>
      </c>
      <c r="J70" s="5">
        <f t="shared" si="1"/>
        <v>4</v>
      </c>
      <c r="K70" s="14"/>
      <c r="L70" s="5">
        <f t="shared" si="2"/>
        <v>260.80000000000018</v>
      </c>
    </row>
    <row r="71" spans="1:12" x14ac:dyDescent="0.2">
      <c r="A71" s="13">
        <v>47042</v>
      </c>
      <c r="B71" s="13">
        <v>47057</v>
      </c>
      <c r="C71" s="13">
        <v>47057</v>
      </c>
      <c r="D71" s="6">
        <v>12</v>
      </c>
      <c r="E71" s="26">
        <f t="shared" si="3"/>
        <v>0.62</v>
      </c>
      <c r="F71" s="5">
        <f t="shared" si="4"/>
        <v>7.4399999999999995</v>
      </c>
      <c r="G71" s="14"/>
      <c r="H71" s="5">
        <f t="shared" si="0"/>
        <v>411.67999999999972</v>
      </c>
      <c r="I71" s="5">
        <f t="shared" si="5"/>
        <v>0.4</v>
      </c>
      <c r="J71" s="5">
        <f t="shared" si="1"/>
        <v>4.8000000000000007</v>
      </c>
      <c r="K71" s="14"/>
      <c r="L71" s="5">
        <f t="shared" si="2"/>
        <v>265.60000000000019</v>
      </c>
    </row>
    <row r="72" spans="1:12" x14ac:dyDescent="0.2">
      <c r="A72" s="13">
        <v>47058</v>
      </c>
      <c r="B72" s="13">
        <v>47072</v>
      </c>
      <c r="C72" s="13">
        <v>47072</v>
      </c>
      <c r="D72" s="6">
        <v>11</v>
      </c>
      <c r="E72" s="26">
        <f t="shared" si="3"/>
        <v>0.62</v>
      </c>
      <c r="F72" s="5">
        <f t="shared" si="4"/>
        <v>6.82</v>
      </c>
      <c r="G72" s="14"/>
      <c r="H72" s="5">
        <f t="shared" si="0"/>
        <v>418.49999999999972</v>
      </c>
      <c r="I72" s="5">
        <f t="shared" si="5"/>
        <v>0.4</v>
      </c>
      <c r="J72" s="5">
        <f t="shared" si="1"/>
        <v>4.4000000000000004</v>
      </c>
      <c r="K72" s="14"/>
      <c r="L72" s="5">
        <f t="shared" si="2"/>
        <v>270.00000000000017</v>
      </c>
    </row>
    <row r="73" spans="1:12" x14ac:dyDescent="0.2">
      <c r="A73" s="13">
        <v>47073</v>
      </c>
      <c r="B73" s="13">
        <v>47087</v>
      </c>
      <c r="C73" s="13">
        <v>47087</v>
      </c>
      <c r="D73" s="6">
        <v>11</v>
      </c>
      <c r="E73" s="26">
        <f t="shared" si="3"/>
        <v>0.62</v>
      </c>
      <c r="F73" s="5">
        <f t="shared" si="4"/>
        <v>6.82</v>
      </c>
      <c r="G73" s="14"/>
      <c r="H73" s="5">
        <f t="shared" si="0"/>
        <v>425.31999999999971</v>
      </c>
      <c r="I73" s="5">
        <f t="shared" si="5"/>
        <v>0.4</v>
      </c>
      <c r="J73" s="5">
        <f t="shared" si="1"/>
        <v>4.4000000000000004</v>
      </c>
      <c r="K73" s="14"/>
      <c r="L73" s="5">
        <f t="shared" si="2"/>
        <v>274.40000000000015</v>
      </c>
    </row>
    <row r="74" spans="1:12" x14ac:dyDescent="0.2">
      <c r="A74" s="13">
        <v>47088</v>
      </c>
      <c r="B74" s="13">
        <v>47102</v>
      </c>
      <c r="C74" s="13">
        <v>47102</v>
      </c>
      <c r="D74" s="6">
        <v>11</v>
      </c>
      <c r="E74" s="26">
        <f t="shared" si="3"/>
        <v>0.62</v>
      </c>
      <c r="F74" s="5">
        <f t="shared" si="4"/>
        <v>6.82</v>
      </c>
      <c r="G74" s="14"/>
      <c r="H74" s="5">
        <f t="shared" si="0"/>
        <v>432.1399999999997</v>
      </c>
      <c r="I74" s="5">
        <f t="shared" si="5"/>
        <v>0.4</v>
      </c>
      <c r="J74" s="5">
        <f t="shared" si="1"/>
        <v>4.4000000000000004</v>
      </c>
      <c r="K74" s="14"/>
      <c r="L74" s="5">
        <f t="shared" si="2"/>
        <v>278.80000000000013</v>
      </c>
    </row>
    <row r="75" spans="1:12" x14ac:dyDescent="0.2">
      <c r="A75" s="13">
        <v>47103</v>
      </c>
      <c r="B75" s="13">
        <v>47118</v>
      </c>
      <c r="C75" s="13">
        <v>47116</v>
      </c>
      <c r="D75" s="6">
        <v>10</v>
      </c>
      <c r="E75" s="26">
        <f t="shared" si="3"/>
        <v>0.62</v>
      </c>
      <c r="F75" s="5">
        <f t="shared" ref="F75:F85" si="6">IF($C$4&lt;$A75,D75*E75,0)</f>
        <v>6.2</v>
      </c>
      <c r="G75" s="14"/>
      <c r="H75" s="5">
        <f t="shared" ref="H75:H85" si="7">H74+F75-G75</f>
        <v>438.33999999999969</v>
      </c>
      <c r="I75" s="5">
        <f t="shared" si="5"/>
        <v>0.4</v>
      </c>
      <c r="J75" s="5">
        <f t="shared" ref="J75:J85" si="8">IF($C$4&lt;$A75,D75*I75,0)</f>
        <v>4</v>
      </c>
      <c r="K75" s="14"/>
      <c r="L75" s="5">
        <f t="shared" ref="L75:L85" si="9">IF(L74+J75-K75&gt;1040,1040,L74+J75-K75)</f>
        <v>282.80000000000013</v>
      </c>
    </row>
    <row r="76" spans="1:12" x14ac:dyDescent="0.2">
      <c r="A76" s="13">
        <v>47119</v>
      </c>
      <c r="B76" s="13">
        <v>47133</v>
      </c>
      <c r="C76" s="13">
        <v>47133</v>
      </c>
      <c r="D76" s="6">
        <v>11</v>
      </c>
      <c r="E76" s="26">
        <f t="shared" ref="E76:E85" si="10">E75</f>
        <v>0.62</v>
      </c>
      <c r="F76" s="5">
        <f t="shared" si="6"/>
        <v>6.82</v>
      </c>
      <c r="G76" s="14"/>
      <c r="H76" s="5">
        <f t="shared" si="7"/>
        <v>445.15999999999968</v>
      </c>
      <c r="I76" s="5">
        <f t="shared" ref="I76:I85" si="11">I75</f>
        <v>0.4</v>
      </c>
      <c r="J76" s="5">
        <f t="shared" si="8"/>
        <v>4.4000000000000004</v>
      </c>
      <c r="K76" s="14"/>
      <c r="L76" s="5">
        <f t="shared" si="9"/>
        <v>287.2000000000001</v>
      </c>
    </row>
    <row r="77" spans="1:12" x14ac:dyDescent="0.2">
      <c r="A77" s="13">
        <v>47134</v>
      </c>
      <c r="B77" s="13">
        <v>47149</v>
      </c>
      <c r="C77" s="13">
        <v>47149</v>
      </c>
      <c r="D77" s="6">
        <v>12</v>
      </c>
      <c r="E77" s="26">
        <f t="shared" si="10"/>
        <v>0.62</v>
      </c>
      <c r="F77" s="5">
        <f t="shared" si="6"/>
        <v>7.4399999999999995</v>
      </c>
      <c r="G77" s="14"/>
      <c r="H77" s="5">
        <f t="shared" si="7"/>
        <v>452.59999999999968</v>
      </c>
      <c r="I77" s="5">
        <f t="shared" si="11"/>
        <v>0.4</v>
      </c>
      <c r="J77" s="5">
        <f t="shared" si="8"/>
        <v>4.8000000000000007</v>
      </c>
      <c r="K77" s="14"/>
      <c r="L77" s="5">
        <f t="shared" si="9"/>
        <v>292.00000000000011</v>
      </c>
    </row>
    <row r="78" spans="1:12" x14ac:dyDescent="0.2">
      <c r="A78" s="13">
        <v>47150</v>
      </c>
      <c r="B78" s="13">
        <v>47164</v>
      </c>
      <c r="C78" s="13">
        <v>47164</v>
      </c>
      <c r="D78" s="6">
        <v>11</v>
      </c>
      <c r="E78" s="26">
        <f t="shared" si="10"/>
        <v>0.62</v>
      </c>
      <c r="F78" s="5">
        <f t="shared" si="6"/>
        <v>6.82</v>
      </c>
      <c r="G78" s="14"/>
      <c r="H78" s="5">
        <f t="shared" si="7"/>
        <v>459.41999999999967</v>
      </c>
      <c r="I78" s="5">
        <f t="shared" si="11"/>
        <v>0.4</v>
      </c>
      <c r="J78" s="5">
        <f t="shared" si="8"/>
        <v>4.4000000000000004</v>
      </c>
      <c r="K78" s="14"/>
      <c r="L78" s="5">
        <f t="shared" si="9"/>
        <v>296.40000000000009</v>
      </c>
    </row>
    <row r="79" spans="1:12" x14ac:dyDescent="0.2">
      <c r="A79" s="13">
        <v>47165</v>
      </c>
      <c r="B79" s="13">
        <v>47177</v>
      </c>
      <c r="C79" s="13">
        <v>47177</v>
      </c>
      <c r="D79" s="6">
        <v>9</v>
      </c>
      <c r="E79" s="26">
        <f t="shared" si="10"/>
        <v>0.62</v>
      </c>
      <c r="F79" s="5">
        <f t="shared" si="6"/>
        <v>5.58</v>
      </c>
      <c r="G79" s="14"/>
      <c r="H79" s="5">
        <f t="shared" si="7"/>
        <v>464.99999999999966</v>
      </c>
      <c r="I79" s="5">
        <f t="shared" si="11"/>
        <v>0.4</v>
      </c>
      <c r="J79" s="5">
        <f t="shared" si="8"/>
        <v>3.6</v>
      </c>
      <c r="K79" s="14"/>
      <c r="L79" s="5">
        <f t="shared" si="9"/>
        <v>300.00000000000011</v>
      </c>
    </row>
    <row r="80" spans="1:12" x14ac:dyDescent="0.2">
      <c r="A80" s="13">
        <v>47178</v>
      </c>
      <c r="B80" s="13">
        <v>47192</v>
      </c>
      <c r="C80" s="13">
        <v>47192</v>
      </c>
      <c r="D80" s="6">
        <v>11</v>
      </c>
      <c r="E80" s="26">
        <f t="shared" si="10"/>
        <v>0.62</v>
      </c>
      <c r="F80" s="5">
        <f t="shared" si="6"/>
        <v>6.82</v>
      </c>
      <c r="G80" s="14"/>
      <c r="H80" s="5">
        <f t="shared" si="7"/>
        <v>471.81999999999965</v>
      </c>
      <c r="I80" s="5">
        <f t="shared" si="11"/>
        <v>0.4</v>
      </c>
      <c r="J80" s="5">
        <f t="shared" si="8"/>
        <v>4.4000000000000004</v>
      </c>
      <c r="K80" s="14"/>
      <c r="L80" s="5">
        <f t="shared" si="9"/>
        <v>304.40000000000009</v>
      </c>
    </row>
    <row r="81" spans="1:12" x14ac:dyDescent="0.2">
      <c r="A81" s="13">
        <v>47193</v>
      </c>
      <c r="B81" s="13">
        <v>47208</v>
      </c>
      <c r="C81" s="13">
        <v>47207</v>
      </c>
      <c r="D81" s="6">
        <v>11</v>
      </c>
      <c r="E81" s="26">
        <f t="shared" si="10"/>
        <v>0.62</v>
      </c>
      <c r="F81" s="5">
        <f t="shared" si="6"/>
        <v>6.82</v>
      </c>
      <c r="G81" s="14"/>
      <c r="H81" s="5">
        <f t="shared" si="7"/>
        <v>478.63999999999965</v>
      </c>
      <c r="I81" s="5">
        <f t="shared" si="11"/>
        <v>0.4</v>
      </c>
      <c r="J81" s="5">
        <f t="shared" si="8"/>
        <v>4.4000000000000004</v>
      </c>
      <c r="K81" s="14"/>
      <c r="L81" s="5">
        <f t="shared" si="9"/>
        <v>308.80000000000007</v>
      </c>
    </row>
    <row r="82" spans="1:12" x14ac:dyDescent="0.2">
      <c r="A82" s="13">
        <v>47209</v>
      </c>
      <c r="B82" s="13">
        <v>47223</v>
      </c>
      <c r="C82" s="13">
        <v>47222</v>
      </c>
      <c r="D82" s="6">
        <v>10</v>
      </c>
      <c r="E82" s="26">
        <f t="shared" si="10"/>
        <v>0.62</v>
      </c>
      <c r="F82" s="5">
        <f t="shared" si="6"/>
        <v>6.2</v>
      </c>
      <c r="G82" s="14"/>
      <c r="H82" s="5">
        <f t="shared" si="7"/>
        <v>484.83999999999963</v>
      </c>
      <c r="I82" s="5">
        <f t="shared" si="11"/>
        <v>0.4</v>
      </c>
      <c r="J82" s="5">
        <f t="shared" si="8"/>
        <v>4</v>
      </c>
      <c r="K82" s="14"/>
      <c r="L82" s="5">
        <f t="shared" si="9"/>
        <v>312.80000000000007</v>
      </c>
    </row>
    <row r="83" spans="1:12" x14ac:dyDescent="0.2">
      <c r="A83" s="13">
        <v>47224</v>
      </c>
      <c r="B83" s="13">
        <v>47238</v>
      </c>
      <c r="C83" s="13">
        <v>47238</v>
      </c>
      <c r="D83" s="6">
        <v>11</v>
      </c>
      <c r="E83" s="26">
        <f t="shared" si="10"/>
        <v>0.62</v>
      </c>
      <c r="F83" s="5">
        <f t="shared" si="6"/>
        <v>6.82</v>
      </c>
      <c r="G83" s="14"/>
      <c r="H83" s="5">
        <f t="shared" si="7"/>
        <v>491.65999999999963</v>
      </c>
      <c r="I83" s="5">
        <f t="shared" si="11"/>
        <v>0.4</v>
      </c>
      <c r="J83" s="5">
        <f t="shared" si="8"/>
        <v>4.4000000000000004</v>
      </c>
      <c r="K83" s="14"/>
      <c r="L83" s="5">
        <f t="shared" si="9"/>
        <v>317.20000000000005</v>
      </c>
    </row>
    <row r="84" spans="1:12" x14ac:dyDescent="0.2">
      <c r="A84" s="13">
        <v>47239</v>
      </c>
      <c r="B84" s="13">
        <v>47253</v>
      </c>
      <c r="C84" s="13">
        <v>47253</v>
      </c>
      <c r="D84" s="6">
        <v>11</v>
      </c>
      <c r="E84" s="26">
        <f t="shared" si="10"/>
        <v>0.62</v>
      </c>
      <c r="F84" s="5">
        <f t="shared" si="6"/>
        <v>6.82</v>
      </c>
      <c r="G84" s="14"/>
      <c r="H84" s="5">
        <f t="shared" si="7"/>
        <v>498.47999999999962</v>
      </c>
      <c r="I84" s="5">
        <f t="shared" si="11"/>
        <v>0.4</v>
      </c>
      <c r="J84" s="5">
        <f t="shared" si="8"/>
        <v>4.4000000000000004</v>
      </c>
      <c r="K84" s="14"/>
      <c r="L84" s="5">
        <f t="shared" si="9"/>
        <v>321.60000000000002</v>
      </c>
    </row>
    <row r="85" spans="1:12" x14ac:dyDescent="0.2">
      <c r="A85" s="13">
        <v>47254</v>
      </c>
      <c r="B85" s="13">
        <v>47269</v>
      </c>
      <c r="C85" s="13">
        <v>47269</v>
      </c>
      <c r="D85" s="6">
        <v>12</v>
      </c>
      <c r="E85" s="26">
        <f t="shared" si="10"/>
        <v>0.62</v>
      </c>
      <c r="F85" s="5">
        <f t="shared" si="6"/>
        <v>7.4399999999999995</v>
      </c>
      <c r="G85" s="14"/>
      <c r="H85" s="5">
        <f t="shared" si="7"/>
        <v>505.91999999999962</v>
      </c>
      <c r="I85" s="5">
        <f t="shared" si="11"/>
        <v>0.4</v>
      </c>
      <c r="J85" s="5">
        <f t="shared" si="8"/>
        <v>4.8000000000000007</v>
      </c>
      <c r="K85" s="14"/>
      <c r="L85" s="5">
        <f t="shared" si="9"/>
        <v>326.40000000000003</v>
      </c>
    </row>
    <row r="86" spans="1:12" x14ac:dyDescent="0.2">
      <c r="G86" s="14"/>
      <c r="K86" s="14"/>
    </row>
    <row r="87" spans="1:12" x14ac:dyDescent="0.2">
      <c r="G87" s="14"/>
      <c r="K87" s="14"/>
    </row>
    <row r="88" spans="1:12" x14ac:dyDescent="0.2">
      <c r="G88" s="14"/>
      <c r="K88" s="14"/>
    </row>
    <row r="89" spans="1:12" x14ac:dyDescent="0.2">
      <c r="G89" s="14"/>
      <c r="K89" s="14"/>
    </row>
    <row r="90" spans="1:12" x14ac:dyDescent="0.2">
      <c r="G90" s="14"/>
      <c r="K90" s="14"/>
    </row>
    <row r="91" spans="1:12" x14ac:dyDescent="0.2">
      <c r="G91" s="14"/>
      <c r="K91" s="14"/>
    </row>
    <row r="92" spans="1:12" x14ac:dyDescent="0.2">
      <c r="G92" s="14"/>
      <c r="K92" s="14"/>
    </row>
    <row r="93" spans="1:12" x14ac:dyDescent="0.2">
      <c r="G93" s="14"/>
      <c r="K93" s="14"/>
    </row>
    <row r="94" spans="1:12" x14ac:dyDescent="0.2">
      <c r="G94" s="14"/>
      <c r="K94" s="14"/>
    </row>
    <row r="95" spans="1:12" x14ac:dyDescent="0.2">
      <c r="G95" s="14"/>
      <c r="K95" s="14"/>
    </row>
    <row r="96" spans="1:12" x14ac:dyDescent="0.2">
      <c r="G96" s="14"/>
      <c r="K96" s="14"/>
    </row>
    <row r="97" spans="7:11" x14ac:dyDescent="0.2">
      <c r="G97" s="14"/>
      <c r="K97" s="14"/>
    </row>
    <row r="98" spans="7:11" x14ac:dyDescent="0.2">
      <c r="G98" s="14"/>
      <c r="K98" s="14"/>
    </row>
    <row r="99" spans="7:11" x14ac:dyDescent="0.2">
      <c r="G99" s="14"/>
      <c r="K99" s="14"/>
    </row>
    <row r="100" spans="7:11" x14ac:dyDescent="0.2">
      <c r="G100" s="14"/>
      <c r="K100" s="14"/>
    </row>
    <row r="101" spans="7:11" x14ac:dyDescent="0.2">
      <c r="G101" s="14"/>
      <c r="K101" s="14"/>
    </row>
    <row r="102" spans="7:11" x14ac:dyDescent="0.2">
      <c r="G102" s="14"/>
      <c r="K102" s="14"/>
    </row>
    <row r="103" spans="7:11" x14ac:dyDescent="0.2">
      <c r="G103" s="14"/>
      <c r="K103" s="14"/>
    </row>
    <row r="104" spans="7:11" x14ac:dyDescent="0.2">
      <c r="G104" s="14"/>
      <c r="K104" s="14"/>
    </row>
    <row r="105" spans="7:11" x14ac:dyDescent="0.2">
      <c r="G105" s="14"/>
      <c r="K105" s="14"/>
    </row>
    <row r="106" spans="7:11" x14ac:dyDescent="0.2">
      <c r="G106" s="14"/>
      <c r="K106" s="14"/>
    </row>
    <row r="107" spans="7:11" x14ac:dyDescent="0.2">
      <c r="G107" s="14"/>
      <c r="K107" s="14"/>
    </row>
    <row r="108" spans="7:11" x14ac:dyDescent="0.2">
      <c r="G108" s="14"/>
      <c r="K108" s="14"/>
    </row>
    <row r="109" spans="7:11" x14ac:dyDescent="0.2">
      <c r="G109" s="14"/>
      <c r="K109" s="14"/>
    </row>
    <row r="110" spans="7:11" x14ac:dyDescent="0.2">
      <c r="G110" s="14"/>
      <c r="K110" s="14"/>
    </row>
    <row r="111" spans="7:11" x14ac:dyDescent="0.2">
      <c r="G111" s="14"/>
      <c r="K111" s="14"/>
    </row>
    <row r="112" spans="7:11" x14ac:dyDescent="0.2">
      <c r="G112" s="14"/>
      <c r="K112" s="14"/>
    </row>
    <row r="113" spans="7:11" x14ac:dyDescent="0.2">
      <c r="G113" s="14"/>
      <c r="K113" s="14"/>
    </row>
    <row r="114" spans="7:11" x14ac:dyDescent="0.2">
      <c r="G114" s="14"/>
      <c r="K114" s="14"/>
    </row>
    <row r="115" spans="7:11" x14ac:dyDescent="0.2">
      <c r="G115" s="14"/>
      <c r="K115" s="14"/>
    </row>
    <row r="116" spans="7:11" x14ac:dyDescent="0.2">
      <c r="G116" s="14"/>
      <c r="K116" s="14"/>
    </row>
    <row r="117" spans="7:11" x14ac:dyDescent="0.2">
      <c r="G117" s="14"/>
      <c r="K117" s="14"/>
    </row>
    <row r="118" spans="7:11" x14ac:dyDescent="0.2">
      <c r="G118" s="14"/>
      <c r="K118" s="14"/>
    </row>
    <row r="119" spans="7:11" x14ac:dyDescent="0.2">
      <c r="G119" s="14"/>
      <c r="K119" s="14"/>
    </row>
    <row r="120" spans="7:11" x14ac:dyDescent="0.2">
      <c r="G120" s="14"/>
      <c r="K120" s="14"/>
    </row>
    <row r="121" spans="7:11" x14ac:dyDescent="0.2">
      <c r="G121" s="14"/>
      <c r="K121" s="14"/>
    </row>
    <row r="122" spans="7:11" x14ac:dyDescent="0.2">
      <c r="G122" s="14"/>
      <c r="K122" s="14"/>
    </row>
    <row r="123" spans="7:11" x14ac:dyDescent="0.2">
      <c r="G123" s="14"/>
      <c r="K123" s="14"/>
    </row>
    <row r="124" spans="7:11" x14ac:dyDescent="0.2">
      <c r="G124" s="14"/>
      <c r="K124" s="14"/>
    </row>
    <row r="125" spans="7:11" x14ac:dyDescent="0.2">
      <c r="G125" s="14"/>
      <c r="K125" s="14"/>
    </row>
    <row r="126" spans="7:11" x14ac:dyDescent="0.2">
      <c r="G126" s="14"/>
      <c r="K126" s="14"/>
    </row>
    <row r="127" spans="7:11" x14ac:dyDescent="0.2">
      <c r="G127" s="14"/>
      <c r="K127" s="14"/>
    </row>
    <row r="128" spans="7:11" x14ac:dyDescent="0.2">
      <c r="G128" s="14"/>
      <c r="K128" s="14"/>
    </row>
    <row r="129" spans="7:11" x14ac:dyDescent="0.2">
      <c r="G129" s="14"/>
      <c r="K129" s="14"/>
    </row>
    <row r="130" spans="7:11" x14ac:dyDescent="0.2">
      <c r="G130" s="14"/>
      <c r="K130" s="14"/>
    </row>
    <row r="131" spans="7:11" x14ac:dyDescent="0.2">
      <c r="G131" s="14"/>
      <c r="K131" s="14"/>
    </row>
    <row r="132" spans="7:11" x14ac:dyDescent="0.2">
      <c r="G132" s="14"/>
      <c r="K132" s="14"/>
    </row>
    <row r="133" spans="7:11" x14ac:dyDescent="0.2">
      <c r="G133" s="14"/>
      <c r="K133" s="14"/>
    </row>
    <row r="134" spans="7:11" x14ac:dyDescent="0.2">
      <c r="G134" s="14"/>
      <c r="K134" s="14"/>
    </row>
    <row r="135" spans="7:11" x14ac:dyDescent="0.2">
      <c r="G135" s="14"/>
      <c r="K135" s="14"/>
    </row>
    <row r="136" spans="7:11" x14ac:dyDescent="0.2">
      <c r="G136" s="14"/>
      <c r="K136" s="14"/>
    </row>
    <row r="137" spans="7:11" x14ac:dyDescent="0.2">
      <c r="G137" s="14"/>
      <c r="K137" s="14"/>
    </row>
    <row r="138" spans="7:11" x14ac:dyDescent="0.2">
      <c r="G138" s="14"/>
      <c r="K138" s="14"/>
    </row>
    <row r="139" spans="7:11" x14ac:dyDescent="0.2">
      <c r="G139" s="14"/>
      <c r="K139" s="14"/>
    </row>
    <row r="140" spans="7:11" x14ac:dyDescent="0.2">
      <c r="G140" s="14"/>
      <c r="K140" s="14"/>
    </row>
    <row r="141" spans="7:11" x14ac:dyDescent="0.2">
      <c r="G141" s="14"/>
      <c r="K141" s="14"/>
    </row>
    <row r="142" spans="7:11" x14ac:dyDescent="0.2">
      <c r="G142" s="14"/>
      <c r="K142" s="14"/>
    </row>
    <row r="143" spans="7:11" x14ac:dyDescent="0.2">
      <c r="G143" s="14"/>
      <c r="K143" s="14"/>
    </row>
    <row r="144" spans="7:11" x14ac:dyDescent="0.2">
      <c r="G144" s="14"/>
      <c r="K144" s="14"/>
    </row>
    <row r="145" spans="7:11" x14ac:dyDescent="0.2">
      <c r="G145" s="14"/>
      <c r="K145" s="14"/>
    </row>
    <row r="146" spans="7:11" x14ac:dyDescent="0.2">
      <c r="G146" s="14"/>
      <c r="K146" s="14"/>
    </row>
    <row r="147" spans="7:11" x14ac:dyDescent="0.2">
      <c r="G147" s="14"/>
      <c r="K147" s="14"/>
    </row>
    <row r="148" spans="7:11" x14ac:dyDescent="0.2">
      <c r="G148" s="14"/>
      <c r="K148" s="14"/>
    </row>
    <row r="149" spans="7:11" x14ac:dyDescent="0.2">
      <c r="G149" s="14"/>
      <c r="K149" s="14"/>
    </row>
    <row r="150" spans="7:11" x14ac:dyDescent="0.2">
      <c r="G150" s="14"/>
      <c r="K150" s="14"/>
    </row>
    <row r="151" spans="7:11" x14ac:dyDescent="0.2">
      <c r="G151" s="14"/>
      <c r="K151" s="14"/>
    </row>
    <row r="152" spans="7:11" x14ac:dyDescent="0.2">
      <c r="G152" s="14"/>
      <c r="K152" s="14"/>
    </row>
    <row r="153" spans="7:11" x14ac:dyDescent="0.2">
      <c r="G153" s="14"/>
      <c r="K153" s="14"/>
    </row>
    <row r="154" spans="7:11" x14ac:dyDescent="0.2">
      <c r="G154" s="14"/>
      <c r="K154" s="14"/>
    </row>
    <row r="155" spans="7:11" x14ac:dyDescent="0.2">
      <c r="G155" s="14"/>
      <c r="K155" s="14"/>
    </row>
    <row r="156" spans="7:11" x14ac:dyDescent="0.2">
      <c r="G156" s="14"/>
      <c r="K156" s="14"/>
    </row>
    <row r="157" spans="7:11" x14ac:dyDescent="0.2">
      <c r="G157" s="14"/>
      <c r="K157" s="14"/>
    </row>
    <row r="158" spans="7:11" x14ac:dyDescent="0.2">
      <c r="G158" s="14"/>
      <c r="K158" s="14"/>
    </row>
    <row r="159" spans="7:11" x14ac:dyDescent="0.2">
      <c r="G159" s="14"/>
      <c r="K159" s="14"/>
    </row>
    <row r="160" spans="7:11" x14ac:dyDescent="0.2">
      <c r="G160" s="14"/>
      <c r="K160" s="14"/>
    </row>
    <row r="161" spans="7:11" x14ac:dyDescent="0.2">
      <c r="G161" s="14"/>
      <c r="K161" s="14"/>
    </row>
    <row r="162" spans="7:11" x14ac:dyDescent="0.2">
      <c r="G162" s="14"/>
      <c r="K162" s="14"/>
    </row>
    <row r="163" spans="7:11" x14ac:dyDescent="0.2">
      <c r="G163" s="14"/>
      <c r="K163" s="14"/>
    </row>
    <row r="164" spans="7:11" x14ac:dyDescent="0.2">
      <c r="G164" s="14"/>
      <c r="K164" s="14"/>
    </row>
    <row r="165" spans="7:11" x14ac:dyDescent="0.2">
      <c r="G165" s="14"/>
      <c r="K165" s="14"/>
    </row>
    <row r="166" spans="7:11" x14ac:dyDescent="0.2">
      <c r="G166" s="14"/>
      <c r="K166" s="14"/>
    </row>
    <row r="167" spans="7:11" x14ac:dyDescent="0.2">
      <c r="G167" s="14"/>
      <c r="K167" s="14"/>
    </row>
    <row r="168" spans="7:11" x14ac:dyDescent="0.2">
      <c r="G168" s="14"/>
      <c r="K168" s="14"/>
    </row>
    <row r="169" spans="7:11" x14ac:dyDescent="0.2">
      <c r="G169" s="14"/>
      <c r="K169" s="14"/>
    </row>
    <row r="170" spans="7:11" x14ac:dyDescent="0.2">
      <c r="G170" s="14"/>
      <c r="K170" s="14"/>
    </row>
    <row r="171" spans="7:11" x14ac:dyDescent="0.2">
      <c r="G171" s="14"/>
      <c r="K171" s="14"/>
    </row>
    <row r="172" spans="7:11" x14ac:dyDescent="0.2">
      <c r="G172" s="14"/>
      <c r="K172" s="14"/>
    </row>
    <row r="173" spans="7:11" x14ac:dyDescent="0.2">
      <c r="G173" s="14"/>
      <c r="K173" s="14"/>
    </row>
    <row r="174" spans="7:11" x14ac:dyDescent="0.2">
      <c r="G174" s="14"/>
      <c r="K174" s="14"/>
    </row>
    <row r="175" spans="7:11" x14ac:dyDescent="0.2">
      <c r="G175" s="14"/>
      <c r="K175" s="14"/>
    </row>
    <row r="176" spans="7:11" x14ac:dyDescent="0.2">
      <c r="G176" s="14"/>
      <c r="K176" s="14"/>
    </row>
    <row r="177" spans="7:11" x14ac:dyDescent="0.2">
      <c r="G177" s="14"/>
      <c r="K177" s="14"/>
    </row>
    <row r="178" spans="7:11" x14ac:dyDescent="0.2">
      <c r="G178" s="14"/>
      <c r="K178" s="14"/>
    </row>
    <row r="179" spans="7:11" x14ac:dyDescent="0.2">
      <c r="G179" s="14"/>
      <c r="K179" s="14"/>
    </row>
    <row r="180" spans="7:11" x14ac:dyDescent="0.2">
      <c r="G180" s="14"/>
      <c r="K180" s="14"/>
    </row>
    <row r="181" spans="7:11" x14ac:dyDescent="0.2">
      <c r="G181" s="14"/>
      <c r="K181" s="14"/>
    </row>
    <row r="182" spans="7:11" x14ac:dyDescent="0.2">
      <c r="G182" s="14"/>
      <c r="K182" s="14"/>
    </row>
    <row r="183" spans="7:11" x14ac:dyDescent="0.2">
      <c r="G183" s="14"/>
      <c r="K183" s="14"/>
    </row>
    <row r="184" spans="7:11" x14ac:dyDescent="0.2">
      <c r="G184" s="14"/>
      <c r="K184" s="14"/>
    </row>
    <row r="185" spans="7:11" x14ac:dyDescent="0.2">
      <c r="G185" s="14"/>
      <c r="K185" s="14"/>
    </row>
    <row r="186" spans="7:11" x14ac:dyDescent="0.2">
      <c r="G186" s="14"/>
      <c r="K186" s="14"/>
    </row>
    <row r="187" spans="7:11" x14ac:dyDescent="0.2">
      <c r="G187" s="14"/>
      <c r="K187" s="14"/>
    </row>
    <row r="188" spans="7:11" x14ac:dyDescent="0.2">
      <c r="G188" s="14"/>
      <c r="K188" s="14"/>
    </row>
    <row r="189" spans="7:11" x14ac:dyDescent="0.2">
      <c r="G189" s="14"/>
      <c r="K189" s="14"/>
    </row>
    <row r="190" spans="7:11" x14ac:dyDescent="0.2">
      <c r="G190" s="14"/>
      <c r="K190" s="14"/>
    </row>
    <row r="191" spans="7:11" x14ac:dyDescent="0.2">
      <c r="G191" s="14"/>
      <c r="K191" s="14"/>
    </row>
    <row r="192" spans="7:11" x14ac:dyDescent="0.2">
      <c r="G192" s="14"/>
      <c r="K192" s="14"/>
    </row>
    <row r="193" spans="7:11" x14ac:dyDescent="0.2">
      <c r="G193" s="14"/>
      <c r="K193" s="14"/>
    </row>
    <row r="194" spans="7:11" x14ac:dyDescent="0.2">
      <c r="G194" s="14"/>
      <c r="K194" s="14"/>
    </row>
    <row r="195" spans="7:11" x14ac:dyDescent="0.2">
      <c r="G195" s="14"/>
      <c r="K195" s="14"/>
    </row>
    <row r="196" spans="7:11" x14ac:dyDescent="0.2">
      <c r="G196" s="14"/>
      <c r="K196" s="14"/>
    </row>
    <row r="197" spans="7:11" x14ac:dyDescent="0.2">
      <c r="G197" s="14"/>
      <c r="K197" s="14"/>
    </row>
    <row r="198" spans="7:11" x14ac:dyDescent="0.2">
      <c r="G198" s="14"/>
      <c r="K198" s="14"/>
    </row>
    <row r="199" spans="7:11" x14ac:dyDescent="0.2">
      <c r="G199" s="14"/>
      <c r="K199" s="14"/>
    </row>
    <row r="200" spans="7:11" x14ac:dyDescent="0.2">
      <c r="G200" s="14"/>
      <c r="K200" s="14"/>
    </row>
    <row r="201" spans="7:11" x14ac:dyDescent="0.2">
      <c r="G201" s="14"/>
      <c r="K201" s="14"/>
    </row>
    <row r="202" spans="7:11" x14ac:dyDescent="0.2">
      <c r="G202" s="14"/>
      <c r="K202" s="14"/>
    </row>
    <row r="203" spans="7:11" x14ac:dyDescent="0.2">
      <c r="G203" s="14"/>
      <c r="K203" s="14"/>
    </row>
    <row r="204" spans="7:11" x14ac:dyDescent="0.2">
      <c r="G204" s="14"/>
      <c r="K204" s="14"/>
    </row>
    <row r="205" spans="7:11" x14ac:dyDescent="0.2">
      <c r="G205" s="14"/>
      <c r="K205" s="14"/>
    </row>
    <row r="206" spans="7:11" x14ac:dyDescent="0.2">
      <c r="G206" s="14"/>
      <c r="K206" s="14"/>
    </row>
    <row r="207" spans="7:11" x14ac:dyDescent="0.2">
      <c r="G207" s="14"/>
      <c r="K207" s="14"/>
    </row>
    <row r="208" spans="7:11" x14ac:dyDescent="0.2">
      <c r="G208" s="14"/>
      <c r="K208" s="14"/>
    </row>
    <row r="209" spans="7:11" x14ac:dyDescent="0.2">
      <c r="G209" s="14"/>
      <c r="K209" s="14"/>
    </row>
    <row r="210" spans="7:11" x14ac:dyDescent="0.2">
      <c r="G210" s="14"/>
      <c r="K210" s="14"/>
    </row>
    <row r="211" spans="7:11" x14ac:dyDescent="0.2">
      <c r="G211" s="14"/>
      <c r="K211" s="14"/>
    </row>
    <row r="212" spans="7:11" x14ac:dyDescent="0.2">
      <c r="G212" s="14"/>
      <c r="K212" s="14"/>
    </row>
    <row r="213" spans="7:11" x14ac:dyDescent="0.2">
      <c r="G213" s="14"/>
      <c r="K213" s="14"/>
    </row>
    <row r="214" spans="7:11" x14ac:dyDescent="0.2">
      <c r="G214" s="14"/>
      <c r="K214" s="14"/>
    </row>
    <row r="215" spans="7:11" x14ac:dyDescent="0.2">
      <c r="G215" s="14"/>
      <c r="K215" s="14"/>
    </row>
    <row r="216" spans="7:11" x14ac:dyDescent="0.2">
      <c r="G216" s="14"/>
      <c r="K216" s="14"/>
    </row>
    <row r="217" spans="7:11" x14ac:dyDescent="0.2">
      <c r="G217" s="14"/>
      <c r="K217" s="14"/>
    </row>
    <row r="218" spans="7:11" x14ac:dyDescent="0.2">
      <c r="G218" s="14"/>
      <c r="K218" s="14"/>
    </row>
    <row r="219" spans="7:11" x14ac:dyDescent="0.2">
      <c r="G219" s="14"/>
      <c r="K219" s="14"/>
    </row>
    <row r="220" spans="7:11" x14ac:dyDescent="0.2">
      <c r="G220" s="14"/>
      <c r="K220" s="14"/>
    </row>
    <row r="221" spans="7:11" x14ac:dyDescent="0.2">
      <c r="G221" s="14"/>
      <c r="K221" s="14"/>
    </row>
    <row r="222" spans="7:11" x14ac:dyDescent="0.2">
      <c r="G222" s="14"/>
      <c r="K222" s="14"/>
    </row>
    <row r="223" spans="7:11" x14ac:dyDescent="0.2">
      <c r="G223" s="14"/>
      <c r="K223" s="14"/>
    </row>
    <row r="224" spans="7:11" x14ac:dyDescent="0.2">
      <c r="G224" s="14"/>
      <c r="K224" s="14"/>
    </row>
    <row r="225" spans="7:11" x14ac:dyDescent="0.2">
      <c r="G225" s="14"/>
      <c r="K225" s="14"/>
    </row>
    <row r="226" spans="7:11" x14ac:dyDescent="0.2">
      <c r="G226" s="14"/>
      <c r="K226" s="14"/>
    </row>
    <row r="227" spans="7:11" x14ac:dyDescent="0.2">
      <c r="G227" s="14"/>
      <c r="K227" s="14"/>
    </row>
    <row r="228" spans="7:11" x14ac:dyDescent="0.2">
      <c r="G228" s="14"/>
      <c r="K228" s="14"/>
    </row>
    <row r="229" spans="7:11" x14ac:dyDescent="0.2">
      <c r="G229" s="14"/>
      <c r="K229" s="14"/>
    </row>
    <row r="230" spans="7:11" x14ac:dyDescent="0.2">
      <c r="G230" s="14"/>
      <c r="K230" s="14"/>
    </row>
    <row r="231" spans="7:11" x14ac:dyDescent="0.2">
      <c r="G231" s="14"/>
      <c r="K231" s="14"/>
    </row>
    <row r="232" spans="7:11" x14ac:dyDescent="0.2">
      <c r="G232" s="14"/>
      <c r="K232" s="14"/>
    </row>
    <row r="233" spans="7:11" x14ac:dyDescent="0.2">
      <c r="G233" s="14"/>
      <c r="K233" s="14"/>
    </row>
    <row r="234" spans="7:11" x14ac:dyDescent="0.2">
      <c r="G234" s="14"/>
      <c r="K234" s="14"/>
    </row>
    <row r="235" spans="7:11" x14ac:dyDescent="0.2">
      <c r="G235" s="14"/>
      <c r="K235" s="14"/>
    </row>
    <row r="236" spans="7:11" x14ac:dyDescent="0.2">
      <c r="G236" s="14"/>
      <c r="K236" s="14"/>
    </row>
    <row r="237" spans="7:11" x14ac:dyDescent="0.2">
      <c r="G237" s="14"/>
      <c r="K237" s="14"/>
    </row>
    <row r="238" spans="7:11" x14ac:dyDescent="0.2">
      <c r="G238" s="14"/>
      <c r="K238" s="14"/>
    </row>
    <row r="239" spans="7:11" x14ac:dyDescent="0.2">
      <c r="G239" s="14"/>
      <c r="K239" s="14"/>
    </row>
    <row r="240" spans="7:11" x14ac:dyDescent="0.2">
      <c r="G240" s="14"/>
      <c r="K240" s="14"/>
    </row>
    <row r="241" spans="7:11" x14ac:dyDescent="0.2">
      <c r="G241" s="14"/>
      <c r="K241" s="14"/>
    </row>
    <row r="242" spans="7:11" x14ac:dyDescent="0.2">
      <c r="G242" s="14"/>
      <c r="K242" s="14"/>
    </row>
    <row r="243" spans="7:11" x14ac:dyDescent="0.2">
      <c r="G243" s="14"/>
      <c r="K243" s="14"/>
    </row>
    <row r="244" spans="7:11" x14ac:dyDescent="0.2">
      <c r="G244" s="14"/>
      <c r="K244" s="14"/>
    </row>
    <row r="245" spans="7:11" x14ac:dyDescent="0.2">
      <c r="G245" s="14"/>
      <c r="K245" s="14"/>
    </row>
    <row r="246" spans="7:11" x14ac:dyDescent="0.2">
      <c r="G246" s="14"/>
      <c r="K246" s="14"/>
    </row>
    <row r="247" spans="7:11" x14ac:dyDescent="0.2">
      <c r="G247" s="14"/>
      <c r="K247" s="14"/>
    </row>
    <row r="248" spans="7:11" x14ac:dyDescent="0.2">
      <c r="G248" s="14"/>
      <c r="K248" s="14"/>
    </row>
    <row r="249" spans="7:11" x14ac:dyDescent="0.2">
      <c r="G249" s="14"/>
      <c r="K249" s="14"/>
    </row>
    <row r="250" spans="7:11" x14ac:dyDescent="0.2">
      <c r="G250" s="14"/>
      <c r="K250" s="14"/>
    </row>
    <row r="251" spans="7:11" x14ac:dyDescent="0.2">
      <c r="G251" s="14"/>
      <c r="K251" s="14"/>
    </row>
    <row r="252" spans="7:11" x14ac:dyDescent="0.2">
      <c r="G252" s="14"/>
      <c r="K252" s="14"/>
    </row>
    <row r="253" spans="7:11" x14ac:dyDescent="0.2">
      <c r="G253" s="14"/>
      <c r="K253" s="14"/>
    </row>
    <row r="254" spans="7:11" x14ac:dyDescent="0.2">
      <c r="G254" s="14"/>
      <c r="K254" s="14"/>
    </row>
    <row r="255" spans="7:11" x14ac:dyDescent="0.2">
      <c r="G255" s="14"/>
      <c r="K255" s="14"/>
    </row>
    <row r="256" spans="7:11" x14ac:dyDescent="0.2">
      <c r="G256" s="14"/>
      <c r="K256" s="14"/>
    </row>
    <row r="257" spans="7:11" x14ac:dyDescent="0.2">
      <c r="G257" s="14"/>
      <c r="K257" s="14"/>
    </row>
    <row r="258" spans="7:11" x14ac:dyDescent="0.2">
      <c r="G258" s="14"/>
      <c r="K258" s="14"/>
    </row>
    <row r="259" spans="7:11" x14ac:dyDescent="0.2">
      <c r="G259" s="14"/>
      <c r="K259" s="14"/>
    </row>
    <row r="260" spans="7:11" x14ac:dyDescent="0.2">
      <c r="G260" s="14"/>
      <c r="K260" s="14"/>
    </row>
    <row r="261" spans="7:11" x14ac:dyDescent="0.2">
      <c r="G261" s="14"/>
      <c r="K261" s="14"/>
    </row>
    <row r="262" spans="7:11" x14ac:dyDescent="0.2">
      <c r="G262" s="14"/>
      <c r="K262" s="14"/>
    </row>
    <row r="263" spans="7:11" x14ac:dyDescent="0.2">
      <c r="G263" s="14"/>
      <c r="K263" s="14"/>
    </row>
    <row r="264" spans="7:11" x14ac:dyDescent="0.2">
      <c r="G264" s="14"/>
      <c r="K264" s="14"/>
    </row>
    <row r="265" spans="7:11" x14ac:dyDescent="0.2">
      <c r="G265" s="14"/>
      <c r="K265" s="14"/>
    </row>
    <row r="266" spans="7:11" x14ac:dyDescent="0.2">
      <c r="G266" s="14"/>
      <c r="K266" s="14"/>
    </row>
    <row r="267" spans="7:11" x14ac:dyDescent="0.2">
      <c r="G267" s="14"/>
      <c r="K267" s="14"/>
    </row>
    <row r="268" spans="7:11" x14ac:dyDescent="0.2">
      <c r="G268" s="14"/>
      <c r="K268" s="14"/>
    </row>
    <row r="269" spans="7:11" x14ac:dyDescent="0.2">
      <c r="G269" s="14"/>
      <c r="K269" s="14"/>
    </row>
    <row r="270" spans="7:11" x14ac:dyDescent="0.2">
      <c r="G270" s="14"/>
      <c r="K270" s="14"/>
    </row>
    <row r="271" spans="7:11" x14ac:dyDescent="0.2">
      <c r="G271" s="14"/>
      <c r="K271" s="14"/>
    </row>
    <row r="272" spans="7:11" x14ac:dyDescent="0.2">
      <c r="G272" s="14"/>
      <c r="K272" s="14"/>
    </row>
    <row r="273" spans="7:11" x14ac:dyDescent="0.2">
      <c r="G273" s="14"/>
      <c r="K273" s="14"/>
    </row>
    <row r="274" spans="7:11" x14ac:dyDescent="0.2">
      <c r="G274" s="14"/>
      <c r="K274" s="14"/>
    </row>
    <row r="275" spans="7:11" x14ac:dyDescent="0.2">
      <c r="G275" s="14"/>
      <c r="K275" s="14"/>
    </row>
    <row r="276" spans="7:11" x14ac:dyDescent="0.2">
      <c r="G276" s="14"/>
      <c r="K276" s="14"/>
    </row>
    <row r="277" spans="7:11" x14ac:dyDescent="0.2">
      <c r="G277" s="14"/>
      <c r="K277" s="14"/>
    </row>
    <row r="278" spans="7:11" x14ac:dyDescent="0.2">
      <c r="G278" s="14"/>
      <c r="K278" s="14"/>
    </row>
    <row r="279" spans="7:11" x14ac:dyDescent="0.2">
      <c r="G279" s="14"/>
      <c r="K279" s="14"/>
    </row>
    <row r="280" spans="7:11" x14ac:dyDescent="0.2">
      <c r="G280" s="14"/>
      <c r="K280" s="14"/>
    </row>
    <row r="281" spans="7:11" x14ac:dyDescent="0.2">
      <c r="G281" s="14"/>
      <c r="K281" s="14"/>
    </row>
    <row r="282" spans="7:11" x14ac:dyDescent="0.2">
      <c r="G282" s="14"/>
      <c r="K282" s="14"/>
    </row>
    <row r="283" spans="7:11" x14ac:dyDescent="0.2">
      <c r="G283" s="14"/>
      <c r="K283" s="14"/>
    </row>
    <row r="284" spans="7:11" x14ac:dyDescent="0.2">
      <c r="G284" s="14"/>
      <c r="K284" s="14"/>
    </row>
    <row r="285" spans="7:11" x14ac:dyDescent="0.2">
      <c r="G285" s="14"/>
      <c r="K285" s="14"/>
    </row>
    <row r="286" spans="7:11" x14ac:dyDescent="0.2">
      <c r="G286" s="14"/>
      <c r="K286" s="14"/>
    </row>
    <row r="287" spans="7:11" x14ac:dyDescent="0.2">
      <c r="G287" s="14"/>
      <c r="K287" s="14"/>
    </row>
    <row r="288" spans="7:11" x14ac:dyDescent="0.2">
      <c r="G288" s="14"/>
      <c r="K288" s="14"/>
    </row>
    <row r="289" spans="7:11" x14ac:dyDescent="0.2">
      <c r="G289" s="14"/>
      <c r="K289" s="14"/>
    </row>
    <row r="290" spans="7:11" x14ac:dyDescent="0.2">
      <c r="G290" s="14"/>
      <c r="K290" s="14"/>
    </row>
    <row r="291" spans="7:11" x14ac:dyDescent="0.2">
      <c r="G291" s="14"/>
      <c r="K291" s="14"/>
    </row>
    <row r="292" spans="7:11" x14ac:dyDescent="0.2">
      <c r="G292" s="14"/>
      <c r="K292" s="14"/>
    </row>
    <row r="293" spans="7:11" x14ac:dyDescent="0.2">
      <c r="G293" s="14"/>
      <c r="K293" s="14"/>
    </row>
    <row r="294" spans="7:11" x14ac:dyDescent="0.2">
      <c r="G294" s="14"/>
      <c r="K294" s="14"/>
    </row>
    <row r="295" spans="7:11" x14ac:dyDescent="0.2">
      <c r="G295" s="14"/>
      <c r="K295" s="14"/>
    </row>
    <row r="296" spans="7:11" x14ac:dyDescent="0.2">
      <c r="G296" s="14"/>
      <c r="K296" s="14"/>
    </row>
    <row r="297" spans="7:11" x14ac:dyDescent="0.2">
      <c r="G297" s="14"/>
      <c r="K297" s="14"/>
    </row>
    <row r="298" spans="7:11" x14ac:dyDescent="0.2">
      <c r="G298" s="14"/>
      <c r="K298" s="14"/>
    </row>
    <row r="299" spans="7:11" x14ac:dyDescent="0.2">
      <c r="G299" s="14"/>
      <c r="K299" s="14"/>
    </row>
    <row r="300" spans="7:11" x14ac:dyDescent="0.2">
      <c r="G300" s="14"/>
      <c r="K300" s="14"/>
    </row>
    <row r="301" spans="7:11" x14ac:dyDescent="0.2">
      <c r="G301" s="14"/>
      <c r="K301" s="14"/>
    </row>
    <row r="302" spans="7:11" x14ac:dyDescent="0.2">
      <c r="G302" s="14"/>
      <c r="K302" s="14"/>
    </row>
    <row r="303" spans="7:11" x14ac:dyDescent="0.2">
      <c r="G303" s="14"/>
      <c r="K303" s="14"/>
    </row>
    <row r="304" spans="7:11" x14ac:dyDescent="0.2">
      <c r="G304" s="14"/>
      <c r="K304" s="14"/>
    </row>
    <row r="305" spans="7:11" x14ac:dyDescent="0.2">
      <c r="G305" s="14"/>
      <c r="K305" s="14"/>
    </row>
    <row r="306" spans="7:11" x14ac:dyDescent="0.2">
      <c r="G306" s="14"/>
      <c r="K306" s="14"/>
    </row>
    <row r="307" spans="7:11" x14ac:dyDescent="0.2">
      <c r="G307" s="14"/>
      <c r="K307" s="14"/>
    </row>
    <row r="308" spans="7:11" x14ac:dyDescent="0.2">
      <c r="G308" s="14"/>
      <c r="K308" s="14"/>
    </row>
    <row r="309" spans="7:11" x14ac:dyDescent="0.2">
      <c r="G309" s="14"/>
      <c r="K309" s="14"/>
    </row>
    <row r="310" spans="7:11" x14ac:dyDescent="0.2">
      <c r="G310" s="14"/>
      <c r="K310" s="14"/>
    </row>
    <row r="311" spans="7:11" x14ac:dyDescent="0.2">
      <c r="G311" s="14"/>
      <c r="K311" s="14"/>
    </row>
    <row r="312" spans="7:11" x14ac:dyDescent="0.2">
      <c r="G312" s="14"/>
      <c r="K312" s="14"/>
    </row>
    <row r="313" spans="7:11" x14ac:dyDescent="0.2">
      <c r="G313" s="14"/>
      <c r="K313" s="14"/>
    </row>
    <row r="314" spans="7:11" x14ac:dyDescent="0.2">
      <c r="G314" s="14"/>
      <c r="K314" s="14"/>
    </row>
    <row r="315" spans="7:11" x14ac:dyDescent="0.2">
      <c r="G315" s="14"/>
      <c r="K315" s="14"/>
    </row>
    <row r="316" spans="7:11" x14ac:dyDescent="0.2">
      <c r="G316" s="14"/>
      <c r="K316" s="14"/>
    </row>
    <row r="317" spans="7:11" x14ac:dyDescent="0.2">
      <c r="G317" s="14"/>
      <c r="K317" s="14"/>
    </row>
    <row r="318" spans="7:11" x14ac:dyDescent="0.2">
      <c r="G318" s="14"/>
      <c r="K318" s="14"/>
    </row>
    <row r="319" spans="7:11" x14ac:dyDescent="0.2">
      <c r="G319" s="14"/>
      <c r="K319" s="14"/>
    </row>
    <row r="320" spans="7:11" x14ac:dyDescent="0.2">
      <c r="G320" s="14"/>
      <c r="K320" s="14"/>
    </row>
    <row r="321" spans="7:11" x14ac:dyDescent="0.2">
      <c r="G321" s="14"/>
      <c r="K321" s="14"/>
    </row>
    <row r="322" spans="7:11" x14ac:dyDescent="0.2">
      <c r="G322" s="14"/>
      <c r="K322" s="14"/>
    </row>
    <row r="323" spans="7:11" x14ac:dyDescent="0.2">
      <c r="G323" s="14"/>
      <c r="K323" s="14"/>
    </row>
    <row r="324" spans="7:11" x14ac:dyDescent="0.2">
      <c r="G324" s="14"/>
      <c r="K324" s="14"/>
    </row>
    <row r="325" spans="7:11" x14ac:dyDescent="0.2">
      <c r="G325" s="14"/>
      <c r="K325" s="14"/>
    </row>
    <row r="326" spans="7:11" x14ac:dyDescent="0.2">
      <c r="G326" s="14"/>
      <c r="K326" s="14"/>
    </row>
    <row r="327" spans="7:11" x14ac:dyDescent="0.2">
      <c r="G327" s="14"/>
      <c r="K327" s="14"/>
    </row>
    <row r="328" spans="7:11" x14ac:dyDescent="0.2">
      <c r="G328" s="14"/>
      <c r="K328" s="14"/>
    </row>
    <row r="329" spans="7:11" x14ac:dyDescent="0.2">
      <c r="G329" s="14"/>
      <c r="K329" s="14"/>
    </row>
    <row r="330" spans="7:11" x14ac:dyDescent="0.2">
      <c r="G330" s="14"/>
      <c r="K330" s="14"/>
    </row>
    <row r="331" spans="7:11" x14ac:dyDescent="0.2">
      <c r="G331" s="14"/>
      <c r="K331" s="14"/>
    </row>
    <row r="332" spans="7:11" x14ac:dyDescent="0.2">
      <c r="G332" s="14"/>
      <c r="K332" s="14"/>
    </row>
    <row r="333" spans="7:11" x14ac:dyDescent="0.2">
      <c r="G333" s="14"/>
      <c r="K333" s="14"/>
    </row>
    <row r="334" spans="7:11" x14ac:dyDescent="0.2">
      <c r="G334" s="14"/>
      <c r="K334" s="14"/>
    </row>
    <row r="335" spans="7:11" x14ac:dyDescent="0.2">
      <c r="G335" s="14"/>
      <c r="K335" s="14"/>
    </row>
    <row r="336" spans="7:11" x14ac:dyDescent="0.2">
      <c r="G336" s="14"/>
      <c r="K336" s="14"/>
    </row>
    <row r="337" spans="7:11" x14ac:dyDescent="0.2">
      <c r="G337" s="14"/>
      <c r="K337" s="14"/>
    </row>
    <row r="338" spans="7:11" x14ac:dyDescent="0.2">
      <c r="G338" s="14"/>
      <c r="K338" s="14"/>
    </row>
    <row r="339" spans="7:11" x14ac:dyDescent="0.2">
      <c r="G339" s="14"/>
      <c r="K339" s="14"/>
    </row>
    <row r="340" spans="7:11" x14ac:dyDescent="0.2">
      <c r="G340" s="14"/>
      <c r="K340" s="14"/>
    </row>
    <row r="341" spans="7:11" x14ac:dyDescent="0.2">
      <c r="G341" s="14"/>
      <c r="K341" s="14"/>
    </row>
    <row r="342" spans="7:11" x14ac:dyDescent="0.2">
      <c r="G342" s="14"/>
      <c r="K342" s="14"/>
    </row>
    <row r="343" spans="7:11" x14ac:dyDescent="0.2">
      <c r="G343" s="14"/>
      <c r="K343" s="14"/>
    </row>
    <row r="344" spans="7:11" x14ac:dyDescent="0.2">
      <c r="G344" s="14"/>
      <c r="K344" s="14"/>
    </row>
    <row r="345" spans="7:11" x14ac:dyDescent="0.2">
      <c r="G345" s="14"/>
      <c r="K345" s="14"/>
    </row>
    <row r="346" spans="7:11" x14ac:dyDescent="0.2">
      <c r="G346" s="14"/>
      <c r="K346" s="14"/>
    </row>
    <row r="347" spans="7:11" x14ac:dyDescent="0.2">
      <c r="G347" s="14"/>
      <c r="K347" s="14"/>
    </row>
    <row r="348" spans="7:11" x14ac:dyDescent="0.2">
      <c r="G348" s="14"/>
      <c r="K348" s="14"/>
    </row>
    <row r="349" spans="7:11" x14ac:dyDescent="0.2">
      <c r="G349" s="14"/>
      <c r="K349" s="14"/>
    </row>
    <row r="350" spans="7:11" x14ac:dyDescent="0.2">
      <c r="G350" s="14"/>
      <c r="K350" s="14"/>
    </row>
    <row r="351" spans="7:11" x14ac:dyDescent="0.2">
      <c r="G351" s="14"/>
      <c r="K351" s="14"/>
    </row>
    <row r="352" spans="7:11" x14ac:dyDescent="0.2">
      <c r="G352" s="14"/>
      <c r="K352" s="14"/>
    </row>
    <row r="353" spans="7:11" x14ac:dyDescent="0.2">
      <c r="G353" s="14"/>
      <c r="K353" s="14"/>
    </row>
    <row r="354" spans="7:11" x14ac:dyDescent="0.2">
      <c r="G354" s="14"/>
      <c r="K354" s="14"/>
    </row>
    <row r="355" spans="7:11" x14ac:dyDescent="0.2">
      <c r="G355" s="14"/>
      <c r="K355" s="14"/>
    </row>
    <row r="356" spans="7:11" x14ac:dyDescent="0.2">
      <c r="G356" s="14"/>
      <c r="K356" s="14"/>
    </row>
    <row r="357" spans="7:11" x14ac:dyDescent="0.2">
      <c r="G357" s="14"/>
      <c r="K357" s="14"/>
    </row>
    <row r="358" spans="7:11" x14ac:dyDescent="0.2">
      <c r="G358" s="14"/>
      <c r="K358" s="14"/>
    </row>
    <row r="359" spans="7:11" x14ac:dyDescent="0.2">
      <c r="G359" s="14"/>
      <c r="K359" s="14"/>
    </row>
    <row r="360" spans="7:11" x14ac:dyDescent="0.2">
      <c r="G360" s="14"/>
      <c r="K360" s="14"/>
    </row>
    <row r="361" spans="7:11" x14ac:dyDescent="0.2">
      <c r="G361" s="14"/>
      <c r="K361" s="14"/>
    </row>
    <row r="362" spans="7:11" x14ac:dyDescent="0.2">
      <c r="G362" s="14"/>
      <c r="K362" s="14"/>
    </row>
    <row r="363" spans="7:11" x14ac:dyDescent="0.2">
      <c r="G363" s="14"/>
      <c r="K363" s="14"/>
    </row>
    <row r="364" spans="7:11" x14ac:dyDescent="0.2">
      <c r="G364" s="14"/>
      <c r="K364" s="14"/>
    </row>
    <row r="365" spans="7:11" x14ac:dyDescent="0.2">
      <c r="G365" s="14"/>
      <c r="K365" s="14"/>
    </row>
    <row r="366" spans="7:11" x14ac:dyDescent="0.2">
      <c r="G366" s="14"/>
      <c r="K366" s="14"/>
    </row>
    <row r="367" spans="7:11" x14ac:dyDescent="0.2">
      <c r="G367" s="14"/>
      <c r="K367" s="14"/>
    </row>
    <row r="368" spans="7:11" x14ac:dyDescent="0.2">
      <c r="G368" s="14"/>
      <c r="K368" s="14"/>
    </row>
    <row r="369" spans="7:11" x14ac:dyDescent="0.2">
      <c r="G369" s="14"/>
      <c r="K369" s="14"/>
    </row>
    <row r="370" spans="7:11" x14ac:dyDescent="0.2">
      <c r="G370" s="14"/>
      <c r="K370" s="14"/>
    </row>
    <row r="371" spans="7:11" x14ac:dyDescent="0.2">
      <c r="G371" s="14"/>
      <c r="K371" s="14"/>
    </row>
    <row r="372" spans="7:11" x14ac:dyDescent="0.2">
      <c r="G372" s="14"/>
      <c r="K372" s="14"/>
    </row>
    <row r="373" spans="7:11" x14ac:dyDescent="0.2">
      <c r="G373" s="14"/>
      <c r="K373" s="14"/>
    </row>
    <row r="374" spans="7:11" x14ac:dyDescent="0.2">
      <c r="G374" s="14"/>
      <c r="K374" s="14"/>
    </row>
    <row r="375" spans="7:11" x14ac:dyDescent="0.2">
      <c r="G375" s="14"/>
      <c r="K375" s="14"/>
    </row>
    <row r="376" spans="7:11" x14ac:dyDescent="0.2">
      <c r="G376" s="14"/>
      <c r="K376" s="14"/>
    </row>
    <row r="377" spans="7:11" x14ac:dyDescent="0.2">
      <c r="G377" s="14"/>
      <c r="K377" s="14"/>
    </row>
    <row r="378" spans="7:11" x14ac:dyDescent="0.2">
      <c r="G378" s="14"/>
      <c r="K378" s="14"/>
    </row>
    <row r="379" spans="7:11" x14ac:dyDescent="0.2">
      <c r="G379" s="14"/>
      <c r="K379" s="14"/>
    </row>
    <row r="380" spans="7:11" x14ac:dyDescent="0.2">
      <c r="G380" s="14"/>
      <c r="K380" s="14"/>
    </row>
    <row r="381" spans="7:11" x14ac:dyDescent="0.2">
      <c r="G381" s="14"/>
      <c r="K381" s="14"/>
    </row>
    <row r="382" spans="7:11" x14ac:dyDescent="0.2">
      <c r="G382" s="14"/>
      <c r="K382" s="14"/>
    </row>
    <row r="383" spans="7:11" x14ac:dyDescent="0.2">
      <c r="G383" s="14"/>
      <c r="K383" s="14"/>
    </row>
    <row r="384" spans="7:11" x14ac:dyDescent="0.2">
      <c r="G384" s="14"/>
      <c r="K384" s="14"/>
    </row>
    <row r="385" spans="7:11" x14ac:dyDescent="0.2">
      <c r="G385" s="14"/>
      <c r="K385" s="14"/>
    </row>
    <row r="386" spans="7:11" x14ac:dyDescent="0.2">
      <c r="G386" s="14"/>
      <c r="K386" s="14"/>
    </row>
    <row r="387" spans="7:11" x14ac:dyDescent="0.2">
      <c r="G387" s="14"/>
      <c r="K387" s="14"/>
    </row>
    <row r="388" spans="7:11" x14ac:dyDescent="0.2">
      <c r="G388" s="14"/>
      <c r="K388" s="14"/>
    </row>
    <row r="389" spans="7:11" x14ac:dyDescent="0.2">
      <c r="G389" s="14"/>
      <c r="K389" s="14"/>
    </row>
    <row r="390" spans="7:11" x14ac:dyDescent="0.2">
      <c r="G390" s="14"/>
      <c r="K390" s="14"/>
    </row>
    <row r="391" spans="7:11" x14ac:dyDescent="0.2">
      <c r="G391" s="14"/>
      <c r="K391" s="14"/>
    </row>
    <row r="392" spans="7:11" x14ac:dyDescent="0.2">
      <c r="G392" s="14"/>
      <c r="K392" s="14"/>
    </row>
    <row r="393" spans="7:11" x14ac:dyDescent="0.2">
      <c r="G393" s="14"/>
      <c r="K393" s="14"/>
    </row>
    <row r="394" spans="7:11" x14ac:dyDescent="0.2">
      <c r="G394" s="14"/>
      <c r="K394" s="14"/>
    </row>
    <row r="395" spans="7:11" x14ac:dyDescent="0.2">
      <c r="G395" s="14"/>
      <c r="K395" s="14"/>
    </row>
    <row r="396" spans="7:11" x14ac:dyDescent="0.2">
      <c r="G396" s="14"/>
      <c r="K396" s="14"/>
    </row>
    <row r="397" spans="7:11" x14ac:dyDescent="0.2">
      <c r="G397" s="14"/>
      <c r="K397" s="14"/>
    </row>
    <row r="398" spans="7:11" x14ac:dyDescent="0.2">
      <c r="G398" s="14"/>
      <c r="K398" s="14"/>
    </row>
    <row r="399" spans="7:11" x14ac:dyDescent="0.2">
      <c r="G399" s="14"/>
      <c r="K399" s="14"/>
    </row>
    <row r="400" spans="7:11" x14ac:dyDescent="0.2">
      <c r="G400" s="14"/>
      <c r="K400" s="14"/>
    </row>
    <row r="401" spans="7:11" x14ac:dyDescent="0.2">
      <c r="G401" s="14"/>
      <c r="K401" s="14"/>
    </row>
    <row r="402" spans="7:11" x14ac:dyDescent="0.2">
      <c r="G402" s="14"/>
      <c r="K402" s="14"/>
    </row>
    <row r="403" spans="7:11" x14ac:dyDescent="0.2">
      <c r="G403" s="14"/>
      <c r="K403" s="14"/>
    </row>
    <row r="404" spans="7:11" x14ac:dyDescent="0.2">
      <c r="G404" s="14"/>
      <c r="K404" s="14"/>
    </row>
    <row r="405" spans="7:11" x14ac:dyDescent="0.2">
      <c r="G405" s="14"/>
      <c r="K405" s="14"/>
    </row>
    <row r="406" spans="7:11" x14ac:dyDescent="0.2">
      <c r="G406" s="14"/>
      <c r="K406" s="14"/>
    </row>
    <row r="407" spans="7:11" x14ac:dyDescent="0.2">
      <c r="G407" s="14"/>
      <c r="K407" s="14"/>
    </row>
    <row r="408" spans="7:11" x14ac:dyDescent="0.2">
      <c r="G408" s="14"/>
      <c r="K408" s="14"/>
    </row>
    <row r="409" spans="7:11" x14ac:dyDescent="0.2">
      <c r="G409" s="14"/>
      <c r="K409" s="14"/>
    </row>
    <row r="410" spans="7:11" x14ac:dyDescent="0.2">
      <c r="G410" s="14"/>
      <c r="K410" s="14"/>
    </row>
    <row r="411" spans="7:11" x14ac:dyDescent="0.2">
      <c r="G411" s="14"/>
      <c r="K411" s="14"/>
    </row>
    <row r="412" spans="7:11" x14ac:dyDescent="0.2">
      <c r="G412" s="14"/>
      <c r="K412" s="14"/>
    </row>
    <row r="413" spans="7:11" x14ac:dyDescent="0.2">
      <c r="G413" s="14"/>
      <c r="K413" s="14"/>
    </row>
    <row r="414" spans="7:11" x14ac:dyDescent="0.2">
      <c r="G414" s="14"/>
      <c r="K414" s="14"/>
    </row>
    <row r="415" spans="7:11" x14ac:dyDescent="0.2">
      <c r="G415" s="14"/>
      <c r="K415" s="14"/>
    </row>
    <row r="416" spans="7:11" x14ac:dyDescent="0.2">
      <c r="G416" s="14"/>
      <c r="K416" s="14"/>
    </row>
    <row r="417" spans="7:11" x14ac:dyDescent="0.2">
      <c r="G417" s="14"/>
      <c r="K417" s="14"/>
    </row>
    <row r="418" spans="7:11" x14ac:dyDescent="0.2">
      <c r="G418" s="14"/>
      <c r="K418" s="14"/>
    </row>
    <row r="419" spans="7:11" x14ac:dyDescent="0.2">
      <c r="G419" s="14"/>
      <c r="K419" s="14"/>
    </row>
    <row r="420" spans="7:11" x14ac:dyDescent="0.2">
      <c r="G420" s="14"/>
      <c r="K420" s="14"/>
    </row>
    <row r="421" spans="7:11" x14ac:dyDescent="0.2">
      <c r="G421" s="14"/>
      <c r="K421" s="14"/>
    </row>
    <row r="422" spans="7:11" x14ac:dyDescent="0.2">
      <c r="G422" s="14"/>
      <c r="K422" s="14"/>
    </row>
    <row r="423" spans="7:11" x14ac:dyDescent="0.2">
      <c r="G423" s="14"/>
      <c r="K423" s="14"/>
    </row>
    <row r="424" spans="7:11" x14ac:dyDescent="0.2">
      <c r="G424" s="14"/>
      <c r="K424" s="14"/>
    </row>
    <row r="425" spans="7:11" x14ac:dyDescent="0.2">
      <c r="G425" s="14"/>
      <c r="K425" s="14"/>
    </row>
    <row r="426" spans="7:11" x14ac:dyDescent="0.2">
      <c r="G426" s="14"/>
      <c r="K426" s="14"/>
    </row>
    <row r="427" spans="7:11" x14ac:dyDescent="0.2">
      <c r="G427" s="14"/>
      <c r="K427" s="14"/>
    </row>
    <row r="428" spans="7:11" x14ac:dyDescent="0.2">
      <c r="G428" s="14"/>
      <c r="K428" s="14"/>
    </row>
    <row r="429" spans="7:11" x14ac:dyDescent="0.2">
      <c r="G429" s="14"/>
      <c r="K429" s="14"/>
    </row>
    <row r="430" spans="7:11" x14ac:dyDescent="0.2">
      <c r="G430" s="14"/>
      <c r="K430" s="14"/>
    </row>
    <row r="431" spans="7:11" x14ac:dyDescent="0.2">
      <c r="G431" s="14"/>
      <c r="K431" s="14"/>
    </row>
    <row r="432" spans="7:11" x14ac:dyDescent="0.2">
      <c r="G432" s="14"/>
      <c r="K432" s="14"/>
    </row>
    <row r="433" spans="7:11" x14ac:dyDescent="0.2">
      <c r="G433" s="14"/>
      <c r="K433" s="14"/>
    </row>
    <row r="434" spans="7:11" x14ac:dyDescent="0.2">
      <c r="G434" s="14"/>
      <c r="K434" s="14"/>
    </row>
    <row r="435" spans="7:11" x14ac:dyDescent="0.2">
      <c r="G435" s="14"/>
      <c r="K435" s="14"/>
    </row>
    <row r="436" spans="7:11" x14ac:dyDescent="0.2">
      <c r="G436" s="14"/>
      <c r="K436" s="14"/>
    </row>
    <row r="437" spans="7:11" x14ac:dyDescent="0.2">
      <c r="G437" s="14"/>
      <c r="K437" s="14"/>
    </row>
    <row r="438" spans="7:11" x14ac:dyDescent="0.2">
      <c r="G438" s="14"/>
      <c r="K438" s="14"/>
    </row>
    <row r="439" spans="7:11" x14ac:dyDescent="0.2">
      <c r="G439" s="14"/>
      <c r="K439" s="14"/>
    </row>
    <row r="440" spans="7:11" x14ac:dyDescent="0.2">
      <c r="G440" s="14"/>
      <c r="K440" s="14"/>
    </row>
    <row r="441" spans="7:11" x14ac:dyDescent="0.2">
      <c r="G441" s="14"/>
      <c r="K441" s="14"/>
    </row>
    <row r="442" spans="7:11" x14ac:dyDescent="0.2">
      <c r="G442" s="14"/>
      <c r="K442" s="14"/>
    </row>
    <row r="443" spans="7:11" x14ac:dyDescent="0.2">
      <c r="G443" s="14"/>
      <c r="K443" s="14"/>
    </row>
    <row r="444" spans="7:11" x14ac:dyDescent="0.2">
      <c r="G444" s="14"/>
      <c r="K444" s="14"/>
    </row>
    <row r="445" spans="7:11" x14ac:dyDescent="0.2">
      <c r="G445" s="14"/>
      <c r="K445" s="14"/>
    </row>
    <row r="446" spans="7:11" x14ac:dyDescent="0.2">
      <c r="G446" s="14"/>
      <c r="K446" s="14"/>
    </row>
    <row r="447" spans="7:11" x14ac:dyDescent="0.2">
      <c r="G447" s="14"/>
      <c r="K447" s="14"/>
    </row>
    <row r="448" spans="7:11" x14ac:dyDescent="0.2">
      <c r="G448" s="14"/>
      <c r="K448" s="14"/>
    </row>
    <row r="449" spans="7:11" x14ac:dyDescent="0.2">
      <c r="G449" s="14"/>
      <c r="K449" s="14"/>
    </row>
    <row r="450" spans="7:11" x14ac:dyDescent="0.2">
      <c r="G450" s="14"/>
      <c r="K450" s="14"/>
    </row>
    <row r="451" spans="7:11" x14ac:dyDescent="0.2">
      <c r="G451" s="14"/>
      <c r="K451" s="14"/>
    </row>
    <row r="452" spans="7:11" x14ac:dyDescent="0.2">
      <c r="G452" s="14"/>
      <c r="K452" s="14"/>
    </row>
    <row r="453" spans="7:11" x14ac:dyDescent="0.2">
      <c r="G453" s="14"/>
      <c r="K453" s="14"/>
    </row>
    <row r="454" spans="7:11" x14ac:dyDescent="0.2">
      <c r="G454" s="14"/>
      <c r="K454" s="14"/>
    </row>
    <row r="455" spans="7:11" x14ac:dyDescent="0.2">
      <c r="G455" s="14"/>
      <c r="K455" s="14"/>
    </row>
    <row r="456" spans="7:11" x14ac:dyDescent="0.2">
      <c r="G456" s="14"/>
      <c r="K456" s="14"/>
    </row>
    <row r="457" spans="7:11" x14ac:dyDescent="0.2">
      <c r="G457" s="14"/>
      <c r="K457" s="14"/>
    </row>
    <row r="458" spans="7:11" x14ac:dyDescent="0.2">
      <c r="G458" s="14"/>
      <c r="K458" s="14"/>
    </row>
    <row r="459" spans="7:11" x14ac:dyDescent="0.2">
      <c r="G459" s="14"/>
      <c r="K459" s="14"/>
    </row>
    <row r="460" spans="7:11" x14ac:dyDescent="0.2">
      <c r="G460" s="14"/>
      <c r="K460" s="14"/>
    </row>
    <row r="461" spans="7:11" x14ac:dyDescent="0.2">
      <c r="G461" s="14"/>
      <c r="K461" s="14"/>
    </row>
    <row r="462" spans="7:11" x14ac:dyDescent="0.2">
      <c r="G462" s="14"/>
      <c r="K462" s="14"/>
    </row>
    <row r="463" spans="7:11" x14ac:dyDescent="0.2">
      <c r="G463" s="14"/>
      <c r="K463" s="14"/>
    </row>
    <row r="464" spans="7:11" x14ac:dyDescent="0.2">
      <c r="G464" s="14"/>
      <c r="K464" s="14"/>
    </row>
    <row r="465" spans="7:11" x14ac:dyDescent="0.2">
      <c r="G465" s="14"/>
      <c r="K465" s="14"/>
    </row>
    <row r="466" spans="7:11" x14ac:dyDescent="0.2">
      <c r="G466" s="14"/>
      <c r="K466" s="14"/>
    </row>
    <row r="467" spans="7:11" x14ac:dyDescent="0.2">
      <c r="G467" s="14"/>
      <c r="K467" s="14"/>
    </row>
    <row r="468" spans="7:11" x14ac:dyDescent="0.2">
      <c r="G468" s="14"/>
      <c r="K468" s="14"/>
    </row>
    <row r="469" spans="7:11" x14ac:dyDescent="0.2">
      <c r="G469" s="14"/>
      <c r="K469" s="14"/>
    </row>
    <row r="470" spans="7:11" x14ac:dyDescent="0.2">
      <c r="G470" s="14"/>
      <c r="K470" s="14"/>
    </row>
    <row r="471" spans="7:11" x14ac:dyDescent="0.2">
      <c r="G471" s="14"/>
      <c r="K471" s="14"/>
    </row>
    <row r="472" spans="7:11" x14ac:dyDescent="0.2">
      <c r="G472" s="14"/>
      <c r="K472" s="14"/>
    </row>
    <row r="473" spans="7:11" x14ac:dyDescent="0.2">
      <c r="G473" s="14"/>
      <c r="K473" s="14"/>
    </row>
    <row r="474" spans="7:11" x14ac:dyDescent="0.2">
      <c r="G474" s="14"/>
      <c r="K474" s="14"/>
    </row>
    <row r="475" spans="7:11" x14ac:dyDescent="0.2">
      <c r="G475" s="14"/>
      <c r="K475" s="14"/>
    </row>
    <row r="476" spans="7:11" x14ac:dyDescent="0.2">
      <c r="G476" s="14"/>
      <c r="K476" s="14"/>
    </row>
    <row r="477" spans="7:11" x14ac:dyDescent="0.2">
      <c r="G477" s="14"/>
      <c r="K477" s="14"/>
    </row>
    <row r="478" spans="7:11" x14ac:dyDescent="0.2">
      <c r="G478" s="14"/>
      <c r="K478" s="14"/>
    </row>
    <row r="479" spans="7:11" x14ac:dyDescent="0.2">
      <c r="G479" s="14"/>
      <c r="K479" s="14"/>
    </row>
    <row r="480" spans="7:11" x14ac:dyDescent="0.2">
      <c r="G480" s="14"/>
      <c r="K480" s="14"/>
    </row>
    <row r="481" spans="7:11" x14ac:dyDescent="0.2">
      <c r="G481" s="14"/>
      <c r="K481" s="14"/>
    </row>
    <row r="482" spans="7:11" x14ac:dyDescent="0.2">
      <c r="G482" s="14"/>
      <c r="K482" s="14"/>
    </row>
    <row r="483" spans="7:11" x14ac:dyDescent="0.2">
      <c r="G483" s="14"/>
      <c r="K483" s="14"/>
    </row>
    <row r="484" spans="7:11" x14ac:dyDescent="0.2">
      <c r="G484" s="14"/>
      <c r="K484" s="14"/>
    </row>
    <row r="485" spans="7:11" x14ac:dyDescent="0.2">
      <c r="G485" s="14"/>
      <c r="K485" s="14"/>
    </row>
    <row r="486" spans="7:11" x14ac:dyDescent="0.2">
      <c r="G486" s="14"/>
      <c r="K486" s="14"/>
    </row>
    <row r="487" spans="7:11" x14ac:dyDescent="0.2">
      <c r="G487" s="14"/>
      <c r="K487" s="14"/>
    </row>
    <row r="488" spans="7:11" x14ac:dyDescent="0.2">
      <c r="G488" s="14"/>
      <c r="K488" s="14"/>
    </row>
    <row r="489" spans="7:11" x14ac:dyDescent="0.2">
      <c r="G489" s="14"/>
      <c r="K489" s="14"/>
    </row>
    <row r="490" spans="7:11" x14ac:dyDescent="0.2">
      <c r="G490" s="14"/>
      <c r="K490" s="14"/>
    </row>
    <row r="491" spans="7:11" x14ac:dyDescent="0.2">
      <c r="G491" s="14"/>
      <c r="K491" s="14"/>
    </row>
    <row r="492" spans="7:11" x14ac:dyDescent="0.2">
      <c r="G492" s="14"/>
      <c r="K492" s="14"/>
    </row>
    <row r="493" spans="7:11" x14ac:dyDescent="0.2">
      <c r="G493" s="14"/>
      <c r="K493" s="14"/>
    </row>
    <row r="494" spans="7:11" x14ac:dyDescent="0.2">
      <c r="G494" s="14"/>
      <c r="K494" s="14"/>
    </row>
    <row r="495" spans="7:11" x14ac:dyDescent="0.2">
      <c r="G495" s="14"/>
      <c r="K495" s="14"/>
    </row>
    <row r="496" spans="7:11" x14ac:dyDescent="0.2">
      <c r="G496" s="14"/>
      <c r="K496" s="14"/>
    </row>
    <row r="497" spans="7:11" x14ac:dyDescent="0.2">
      <c r="G497" s="14"/>
      <c r="K497" s="14"/>
    </row>
    <row r="498" spans="7:11" x14ac:dyDescent="0.2">
      <c r="G498" s="14"/>
      <c r="K498" s="14"/>
    </row>
    <row r="499" spans="7:11" x14ac:dyDescent="0.2">
      <c r="G499" s="14"/>
      <c r="K499" s="14"/>
    </row>
    <row r="500" spans="7:11" x14ac:dyDescent="0.2">
      <c r="G500" s="14"/>
      <c r="K500" s="14"/>
    </row>
    <row r="501" spans="7:11" x14ac:dyDescent="0.2">
      <c r="G501" s="14"/>
      <c r="K501" s="14"/>
    </row>
    <row r="502" spans="7:11" x14ac:dyDescent="0.2">
      <c r="G502" s="14"/>
      <c r="K502" s="14"/>
    </row>
    <row r="503" spans="7:11" x14ac:dyDescent="0.2">
      <c r="G503" s="14"/>
      <c r="K503" s="14"/>
    </row>
    <row r="504" spans="7:11" x14ac:dyDescent="0.2">
      <c r="G504" s="14"/>
      <c r="K504" s="14"/>
    </row>
    <row r="505" spans="7:11" x14ac:dyDescent="0.2">
      <c r="G505" s="14"/>
      <c r="K505" s="14"/>
    </row>
    <row r="506" spans="7:11" x14ac:dyDescent="0.2">
      <c r="G506" s="14"/>
      <c r="K506" s="14"/>
    </row>
    <row r="507" spans="7:11" x14ac:dyDescent="0.2">
      <c r="G507" s="14"/>
      <c r="K507" s="14"/>
    </row>
    <row r="508" spans="7:11" x14ac:dyDescent="0.2">
      <c r="G508" s="14"/>
      <c r="K508" s="14"/>
    </row>
    <row r="509" spans="7:11" x14ac:dyDescent="0.2">
      <c r="G509" s="14"/>
      <c r="K509" s="14"/>
    </row>
    <row r="510" spans="7:11" x14ac:dyDescent="0.2">
      <c r="G510" s="14"/>
      <c r="K510" s="14"/>
    </row>
    <row r="511" spans="7:11" x14ac:dyDescent="0.2">
      <c r="G511" s="14"/>
      <c r="K511" s="14"/>
    </row>
    <row r="512" spans="7:11" x14ac:dyDescent="0.2">
      <c r="G512" s="14"/>
      <c r="K512" s="14"/>
    </row>
    <row r="513" spans="7:11" x14ac:dyDescent="0.2">
      <c r="G513" s="14"/>
      <c r="K513" s="14"/>
    </row>
    <row r="514" spans="7:11" x14ac:dyDescent="0.2">
      <c r="G514" s="14"/>
      <c r="K514" s="14"/>
    </row>
    <row r="515" spans="7:11" x14ac:dyDescent="0.2">
      <c r="G515" s="14"/>
      <c r="K515" s="14"/>
    </row>
    <row r="516" spans="7:11" x14ac:dyDescent="0.2">
      <c r="G516" s="14"/>
      <c r="K516" s="14"/>
    </row>
    <row r="517" spans="7:11" x14ac:dyDescent="0.2">
      <c r="G517" s="14"/>
      <c r="K517" s="14"/>
    </row>
    <row r="518" spans="7:11" x14ac:dyDescent="0.2">
      <c r="G518" s="14"/>
      <c r="K518" s="14"/>
    </row>
    <row r="519" spans="7:11" x14ac:dyDescent="0.2">
      <c r="G519" s="14"/>
      <c r="K519" s="14"/>
    </row>
    <row r="520" spans="7:11" x14ac:dyDescent="0.2">
      <c r="G520" s="14"/>
      <c r="K520" s="14"/>
    </row>
    <row r="521" spans="7:11" x14ac:dyDescent="0.2">
      <c r="G521" s="14"/>
      <c r="K521" s="14"/>
    </row>
    <row r="522" spans="7:11" x14ac:dyDescent="0.2">
      <c r="G522" s="14"/>
      <c r="K522" s="14"/>
    </row>
    <row r="523" spans="7:11" x14ac:dyDescent="0.2">
      <c r="G523" s="14"/>
      <c r="K523" s="14"/>
    </row>
    <row r="524" spans="7:11" x14ac:dyDescent="0.2">
      <c r="G524" s="14"/>
      <c r="K524" s="14"/>
    </row>
    <row r="525" spans="7:11" x14ac:dyDescent="0.2">
      <c r="G525" s="14"/>
      <c r="K525" s="14"/>
    </row>
    <row r="526" spans="7:11" x14ac:dyDescent="0.2">
      <c r="G526" s="14"/>
      <c r="K526" s="14"/>
    </row>
    <row r="527" spans="7:11" x14ac:dyDescent="0.2">
      <c r="G527" s="14"/>
      <c r="K527" s="14"/>
    </row>
    <row r="528" spans="7:11" x14ac:dyDescent="0.2">
      <c r="G528" s="14"/>
      <c r="K528" s="14"/>
    </row>
    <row r="529" spans="7:11" x14ac:dyDescent="0.2">
      <c r="G529" s="14"/>
      <c r="K529" s="14"/>
    </row>
    <row r="530" spans="7:11" x14ac:dyDescent="0.2">
      <c r="G530" s="14"/>
      <c r="K530" s="14"/>
    </row>
    <row r="531" spans="7:11" x14ac:dyDescent="0.2">
      <c r="G531" s="14"/>
      <c r="K531" s="14"/>
    </row>
    <row r="532" spans="7:11" x14ac:dyDescent="0.2">
      <c r="G532" s="14"/>
      <c r="K532" s="14"/>
    </row>
    <row r="533" spans="7:11" x14ac:dyDescent="0.2">
      <c r="G533" s="14"/>
      <c r="K533" s="14"/>
    </row>
    <row r="534" spans="7:11" x14ac:dyDescent="0.2">
      <c r="G534" s="14"/>
      <c r="K534" s="14"/>
    </row>
    <row r="535" spans="7:11" x14ac:dyDescent="0.2">
      <c r="G535" s="14"/>
      <c r="K535" s="14"/>
    </row>
    <row r="536" spans="7:11" x14ac:dyDescent="0.2">
      <c r="G536" s="14"/>
      <c r="K536" s="14"/>
    </row>
    <row r="537" spans="7:11" x14ac:dyDescent="0.2">
      <c r="G537" s="14"/>
      <c r="K537" s="14"/>
    </row>
    <row r="538" spans="7:11" x14ac:dyDescent="0.2">
      <c r="G538" s="14"/>
      <c r="K538" s="14"/>
    </row>
    <row r="539" spans="7:11" x14ac:dyDescent="0.2">
      <c r="G539" s="14"/>
      <c r="K539" s="14"/>
    </row>
    <row r="540" spans="7:11" x14ac:dyDescent="0.2">
      <c r="G540" s="14"/>
      <c r="K540" s="14"/>
    </row>
    <row r="541" spans="7:11" x14ac:dyDescent="0.2">
      <c r="G541" s="14"/>
      <c r="K541" s="14"/>
    </row>
    <row r="542" spans="7:11" x14ac:dyDescent="0.2">
      <c r="G542" s="14"/>
      <c r="K542" s="14"/>
    </row>
    <row r="543" spans="7:11" x14ac:dyDescent="0.2">
      <c r="G543" s="14"/>
      <c r="K543" s="14"/>
    </row>
    <row r="544" spans="7:11" x14ac:dyDescent="0.2">
      <c r="G544" s="14"/>
      <c r="K544" s="14"/>
    </row>
    <row r="545" spans="7:11" x14ac:dyDescent="0.2">
      <c r="G545" s="14"/>
      <c r="K545" s="14"/>
    </row>
    <row r="546" spans="7:11" x14ac:dyDescent="0.2">
      <c r="G546" s="14"/>
      <c r="K546" s="14"/>
    </row>
    <row r="547" spans="7:11" x14ac:dyDescent="0.2">
      <c r="G547" s="14"/>
      <c r="K547" s="14"/>
    </row>
    <row r="548" spans="7:11" x14ac:dyDescent="0.2">
      <c r="G548" s="14"/>
      <c r="K548" s="14"/>
    </row>
    <row r="549" spans="7:11" x14ac:dyDescent="0.2">
      <c r="G549" s="14"/>
      <c r="K549" s="14"/>
    </row>
    <row r="550" spans="7:11" x14ac:dyDescent="0.2">
      <c r="G550" s="14"/>
      <c r="K550" s="14"/>
    </row>
    <row r="551" spans="7:11" x14ac:dyDescent="0.2">
      <c r="G551" s="14"/>
      <c r="K551" s="14"/>
    </row>
    <row r="552" spans="7:11" x14ac:dyDescent="0.2">
      <c r="G552" s="14"/>
      <c r="K552" s="14"/>
    </row>
    <row r="553" spans="7:11" x14ac:dyDescent="0.2">
      <c r="G553" s="14"/>
      <c r="K553" s="14"/>
    </row>
    <row r="554" spans="7:11" x14ac:dyDescent="0.2">
      <c r="G554" s="14"/>
      <c r="K554" s="14"/>
    </row>
    <row r="555" spans="7:11" x14ac:dyDescent="0.2">
      <c r="G555" s="14"/>
      <c r="K555" s="14"/>
    </row>
    <row r="556" spans="7:11" x14ac:dyDescent="0.2">
      <c r="G556" s="14"/>
      <c r="K556" s="14"/>
    </row>
    <row r="557" spans="7:11" x14ac:dyDescent="0.2">
      <c r="G557" s="14"/>
      <c r="K557" s="14"/>
    </row>
    <row r="558" spans="7:11" x14ac:dyDescent="0.2">
      <c r="G558" s="14"/>
      <c r="K558" s="14"/>
    </row>
    <row r="559" spans="7:11" x14ac:dyDescent="0.2">
      <c r="G559" s="14"/>
      <c r="K559" s="14"/>
    </row>
    <row r="560" spans="7:11" x14ac:dyDescent="0.2">
      <c r="G560" s="14"/>
      <c r="K560" s="14"/>
    </row>
    <row r="561" spans="7:11" x14ac:dyDescent="0.2">
      <c r="G561" s="14"/>
      <c r="K561" s="14"/>
    </row>
    <row r="562" spans="7:11" x14ac:dyDescent="0.2">
      <c r="G562" s="14"/>
      <c r="K562" s="14"/>
    </row>
    <row r="563" spans="7:11" x14ac:dyDescent="0.2">
      <c r="G563" s="14"/>
      <c r="K563" s="14"/>
    </row>
    <row r="564" spans="7:11" x14ac:dyDescent="0.2">
      <c r="G564" s="14"/>
      <c r="K564" s="14"/>
    </row>
    <row r="565" spans="7:11" x14ac:dyDescent="0.2">
      <c r="G565" s="14"/>
      <c r="K565" s="14"/>
    </row>
    <row r="566" spans="7:11" x14ac:dyDescent="0.2">
      <c r="G566" s="14"/>
      <c r="K566" s="14"/>
    </row>
    <row r="567" spans="7:11" x14ac:dyDescent="0.2">
      <c r="G567" s="14"/>
      <c r="K567" s="14"/>
    </row>
    <row r="568" spans="7:11" x14ac:dyDescent="0.2">
      <c r="G568" s="14"/>
      <c r="K568" s="14"/>
    </row>
    <row r="569" spans="7:11" x14ac:dyDescent="0.2">
      <c r="G569" s="14"/>
      <c r="K569" s="14"/>
    </row>
    <row r="570" spans="7:11" x14ac:dyDescent="0.2">
      <c r="G570" s="14"/>
      <c r="K570" s="14"/>
    </row>
    <row r="571" spans="7:11" x14ac:dyDescent="0.2">
      <c r="G571" s="14"/>
      <c r="K571" s="14"/>
    </row>
    <row r="572" spans="7:11" x14ac:dyDescent="0.2">
      <c r="G572" s="14"/>
      <c r="K572" s="14"/>
    </row>
    <row r="573" spans="7:11" x14ac:dyDescent="0.2">
      <c r="G573" s="14"/>
      <c r="K573" s="14"/>
    </row>
    <row r="574" spans="7:11" x14ac:dyDescent="0.2">
      <c r="G574" s="14"/>
      <c r="K574" s="14"/>
    </row>
    <row r="575" spans="7:11" x14ac:dyDescent="0.2">
      <c r="G575" s="14"/>
      <c r="K575" s="14"/>
    </row>
    <row r="576" spans="7:11" x14ac:dyDescent="0.2">
      <c r="G576" s="14"/>
      <c r="K576" s="14"/>
    </row>
    <row r="577" spans="7:11" x14ac:dyDescent="0.2">
      <c r="G577" s="14"/>
      <c r="K577" s="14"/>
    </row>
    <row r="578" spans="7:11" x14ac:dyDescent="0.2">
      <c r="G578" s="14"/>
      <c r="K578" s="14"/>
    </row>
    <row r="579" spans="7:11" x14ac:dyDescent="0.2">
      <c r="G579" s="14"/>
      <c r="K579" s="14"/>
    </row>
    <row r="580" spans="7:11" x14ac:dyDescent="0.2">
      <c r="G580" s="14"/>
      <c r="K580" s="14"/>
    </row>
    <row r="581" spans="7:11" x14ac:dyDescent="0.2">
      <c r="G581" s="14"/>
      <c r="K581" s="14"/>
    </row>
    <row r="582" spans="7:11" x14ac:dyDescent="0.2">
      <c r="G582" s="14"/>
      <c r="K582" s="14"/>
    </row>
    <row r="583" spans="7:11" x14ac:dyDescent="0.2">
      <c r="G583" s="14"/>
      <c r="K583" s="14"/>
    </row>
    <row r="584" spans="7:11" x14ac:dyDescent="0.2">
      <c r="G584" s="14"/>
      <c r="K584" s="14"/>
    </row>
    <row r="585" spans="7:11" x14ac:dyDescent="0.2">
      <c r="G585" s="14"/>
      <c r="K585" s="14"/>
    </row>
    <row r="586" spans="7:11" x14ac:dyDescent="0.2">
      <c r="G586" s="14"/>
      <c r="K586" s="14"/>
    </row>
    <row r="587" spans="7:11" x14ac:dyDescent="0.2">
      <c r="G587" s="14"/>
      <c r="K587" s="14"/>
    </row>
    <row r="588" spans="7:11" x14ac:dyDescent="0.2">
      <c r="G588" s="14"/>
      <c r="K588" s="14"/>
    </row>
    <row r="589" spans="7:11" x14ac:dyDescent="0.2">
      <c r="G589" s="14"/>
      <c r="K589" s="14"/>
    </row>
    <row r="590" spans="7:11" x14ac:dyDescent="0.2">
      <c r="G590" s="14"/>
      <c r="K590" s="14"/>
    </row>
    <row r="591" spans="7:11" x14ac:dyDescent="0.2">
      <c r="G591" s="14"/>
      <c r="K591" s="14"/>
    </row>
    <row r="592" spans="7:11" x14ac:dyDescent="0.2">
      <c r="G592" s="14"/>
      <c r="K592" s="14"/>
    </row>
    <row r="593" spans="7:11" x14ac:dyDescent="0.2">
      <c r="G593" s="14"/>
      <c r="K593" s="14"/>
    </row>
    <row r="594" spans="7:11" x14ac:dyDescent="0.2">
      <c r="G594" s="14"/>
      <c r="K594" s="14"/>
    </row>
    <row r="595" spans="7:11" x14ac:dyDescent="0.2">
      <c r="G595" s="14"/>
      <c r="K595" s="14"/>
    </row>
    <row r="596" spans="7:11" x14ac:dyDescent="0.2">
      <c r="G596" s="14"/>
      <c r="K596" s="14"/>
    </row>
    <row r="597" spans="7:11" x14ac:dyDescent="0.2">
      <c r="G597" s="14"/>
      <c r="K597" s="14"/>
    </row>
    <row r="598" spans="7:11" x14ac:dyDescent="0.2">
      <c r="G598" s="14"/>
      <c r="K598" s="14"/>
    </row>
    <row r="599" spans="7:11" x14ac:dyDescent="0.2">
      <c r="G599" s="14"/>
      <c r="K599" s="14"/>
    </row>
    <row r="600" spans="7:11" x14ac:dyDescent="0.2">
      <c r="G600" s="14"/>
      <c r="K600" s="14"/>
    </row>
    <row r="601" spans="7:11" x14ac:dyDescent="0.2">
      <c r="G601" s="14"/>
      <c r="K601" s="14"/>
    </row>
    <row r="602" spans="7:11" x14ac:dyDescent="0.2">
      <c r="G602" s="14"/>
      <c r="K602" s="14"/>
    </row>
    <row r="603" spans="7:11" x14ac:dyDescent="0.2">
      <c r="G603" s="14"/>
      <c r="K603" s="14"/>
    </row>
    <row r="604" spans="7:11" x14ac:dyDescent="0.2">
      <c r="G604" s="14"/>
      <c r="K604" s="14"/>
    </row>
    <row r="605" spans="7:11" x14ac:dyDescent="0.2">
      <c r="G605" s="14"/>
      <c r="K605" s="14"/>
    </row>
    <row r="606" spans="7:11" x14ac:dyDescent="0.2">
      <c r="G606" s="14"/>
      <c r="K606" s="14"/>
    </row>
    <row r="607" spans="7:11" x14ac:dyDescent="0.2">
      <c r="G607" s="14"/>
      <c r="K607" s="14"/>
    </row>
    <row r="608" spans="7:11" x14ac:dyDescent="0.2">
      <c r="G608" s="14"/>
      <c r="K608" s="14"/>
    </row>
    <row r="609" spans="7:11" x14ac:dyDescent="0.2">
      <c r="G609" s="14"/>
      <c r="K609" s="14"/>
    </row>
    <row r="610" spans="7:11" x14ac:dyDescent="0.2">
      <c r="G610" s="14"/>
      <c r="K610" s="14"/>
    </row>
    <row r="611" spans="7:11" x14ac:dyDescent="0.2">
      <c r="G611" s="14"/>
      <c r="K611" s="14"/>
    </row>
    <row r="612" spans="7:11" x14ac:dyDescent="0.2">
      <c r="G612" s="14"/>
      <c r="K612" s="14"/>
    </row>
    <row r="613" spans="7:11" x14ac:dyDescent="0.2">
      <c r="G613" s="14"/>
      <c r="K613" s="14"/>
    </row>
    <row r="614" spans="7:11" x14ac:dyDescent="0.2">
      <c r="G614" s="14"/>
      <c r="K614" s="14"/>
    </row>
    <row r="615" spans="7:11" x14ac:dyDescent="0.2">
      <c r="G615" s="14"/>
      <c r="K615" s="14"/>
    </row>
    <row r="616" spans="7:11" x14ac:dyDescent="0.2">
      <c r="G616" s="14"/>
      <c r="K616" s="14"/>
    </row>
    <row r="617" spans="7:11" x14ac:dyDescent="0.2">
      <c r="G617" s="14"/>
      <c r="K617" s="14"/>
    </row>
    <row r="618" spans="7:11" x14ac:dyDescent="0.2">
      <c r="G618" s="14"/>
      <c r="K618" s="14"/>
    </row>
    <row r="619" spans="7:11" x14ac:dyDescent="0.2">
      <c r="G619" s="14"/>
      <c r="K619" s="14"/>
    </row>
    <row r="620" spans="7:11" x14ac:dyDescent="0.2">
      <c r="G620" s="14"/>
      <c r="K620" s="14"/>
    </row>
    <row r="621" spans="7:11" x14ac:dyDescent="0.2">
      <c r="G621" s="14"/>
      <c r="K621" s="14"/>
    </row>
    <row r="622" spans="7:11" x14ac:dyDescent="0.2">
      <c r="G622" s="14"/>
      <c r="K622" s="14"/>
    </row>
    <row r="623" spans="7:11" x14ac:dyDescent="0.2">
      <c r="G623" s="14"/>
      <c r="K623" s="14"/>
    </row>
    <row r="624" spans="7:11" x14ac:dyDescent="0.2">
      <c r="G624" s="14"/>
      <c r="K624" s="14"/>
    </row>
    <row r="625" spans="7:11" x14ac:dyDescent="0.2">
      <c r="G625" s="14"/>
      <c r="K625" s="14"/>
    </row>
    <row r="626" spans="7:11" x14ac:dyDescent="0.2">
      <c r="G626" s="14"/>
      <c r="K626" s="14"/>
    </row>
    <row r="627" spans="7:11" x14ac:dyDescent="0.2">
      <c r="G627" s="14"/>
      <c r="K627" s="14"/>
    </row>
    <row r="628" spans="7:11" x14ac:dyDescent="0.2">
      <c r="G628" s="14"/>
      <c r="K628" s="14"/>
    </row>
    <row r="629" spans="7:11" x14ac:dyDescent="0.2">
      <c r="G629" s="14"/>
      <c r="K629" s="14"/>
    </row>
    <row r="630" spans="7:11" x14ac:dyDescent="0.2">
      <c r="G630" s="14"/>
      <c r="K630" s="14"/>
    </row>
    <row r="631" spans="7:11" x14ac:dyDescent="0.2">
      <c r="G631" s="14"/>
      <c r="K631" s="14"/>
    </row>
    <row r="632" spans="7:11" x14ac:dyDescent="0.2">
      <c r="G632" s="14"/>
      <c r="K632" s="14"/>
    </row>
    <row r="633" spans="7:11" x14ac:dyDescent="0.2">
      <c r="G633" s="14"/>
      <c r="K633" s="14"/>
    </row>
    <row r="634" spans="7:11" x14ac:dyDescent="0.2">
      <c r="G634" s="14"/>
      <c r="K634" s="14"/>
    </row>
    <row r="635" spans="7:11" x14ac:dyDescent="0.2">
      <c r="G635" s="14"/>
      <c r="K635" s="14"/>
    </row>
    <row r="636" spans="7:11" x14ac:dyDescent="0.2">
      <c r="G636" s="14"/>
      <c r="K636" s="14"/>
    </row>
    <row r="637" spans="7:11" x14ac:dyDescent="0.2">
      <c r="G637" s="14"/>
      <c r="K637" s="14"/>
    </row>
    <row r="638" spans="7:11" x14ac:dyDescent="0.2">
      <c r="G638" s="14"/>
      <c r="K638" s="14"/>
    </row>
    <row r="639" spans="7:11" x14ac:dyDescent="0.2">
      <c r="G639" s="14"/>
      <c r="K639" s="14"/>
    </row>
    <row r="640" spans="7:11" x14ac:dyDescent="0.2">
      <c r="G640" s="14"/>
      <c r="K640" s="14"/>
    </row>
    <row r="641" spans="7:11" x14ac:dyDescent="0.2">
      <c r="G641" s="14"/>
      <c r="K641" s="14"/>
    </row>
    <row r="642" spans="7:11" x14ac:dyDescent="0.2">
      <c r="G642" s="14"/>
      <c r="K642" s="14"/>
    </row>
    <row r="643" spans="7:11" x14ac:dyDescent="0.2">
      <c r="G643" s="14"/>
      <c r="K643" s="14"/>
    </row>
    <row r="644" spans="7:11" x14ac:dyDescent="0.2">
      <c r="G644" s="14"/>
      <c r="K644" s="14"/>
    </row>
    <row r="645" spans="7:11" x14ac:dyDescent="0.2">
      <c r="G645" s="14"/>
      <c r="K645" s="14"/>
    </row>
    <row r="646" spans="7:11" x14ac:dyDescent="0.2">
      <c r="G646" s="14"/>
      <c r="K646" s="14"/>
    </row>
    <row r="647" spans="7:11" x14ac:dyDescent="0.2">
      <c r="G647" s="14"/>
      <c r="K647" s="14"/>
    </row>
    <row r="648" spans="7:11" x14ac:dyDescent="0.2">
      <c r="G648" s="14"/>
      <c r="K648" s="14"/>
    </row>
    <row r="649" spans="7:11" x14ac:dyDescent="0.2">
      <c r="G649" s="14"/>
      <c r="K649" s="14"/>
    </row>
    <row r="650" spans="7:11" x14ac:dyDescent="0.2">
      <c r="G650" s="14"/>
      <c r="K650" s="14"/>
    </row>
    <row r="651" spans="7:11" x14ac:dyDescent="0.2">
      <c r="G651" s="14"/>
      <c r="K651" s="14"/>
    </row>
    <row r="652" spans="7:11" x14ac:dyDescent="0.2">
      <c r="G652" s="14"/>
      <c r="K652" s="14"/>
    </row>
    <row r="653" spans="7:11" x14ac:dyDescent="0.2">
      <c r="G653" s="14"/>
      <c r="K653" s="14"/>
    </row>
    <row r="654" spans="7:11" x14ac:dyDescent="0.2">
      <c r="G654" s="14"/>
      <c r="K654" s="14"/>
    </row>
    <row r="655" spans="7:11" x14ac:dyDescent="0.2">
      <c r="G655" s="14"/>
      <c r="K655" s="14"/>
    </row>
    <row r="656" spans="7:11" x14ac:dyDescent="0.2">
      <c r="G656" s="14"/>
      <c r="K656" s="14"/>
    </row>
    <row r="657" spans="7:11" x14ac:dyDescent="0.2">
      <c r="G657" s="14"/>
      <c r="K657" s="14"/>
    </row>
    <row r="658" spans="7:11" x14ac:dyDescent="0.2">
      <c r="G658" s="14"/>
      <c r="K658" s="14"/>
    </row>
    <row r="659" spans="7:11" x14ac:dyDescent="0.2">
      <c r="G659" s="14"/>
      <c r="K659" s="14"/>
    </row>
    <row r="660" spans="7:11" x14ac:dyDescent="0.2">
      <c r="G660" s="14"/>
      <c r="K660" s="14"/>
    </row>
    <row r="661" spans="7:11" x14ac:dyDescent="0.2">
      <c r="G661" s="14"/>
      <c r="K661" s="14"/>
    </row>
    <row r="662" spans="7:11" x14ac:dyDescent="0.2">
      <c r="G662" s="14"/>
      <c r="K662" s="14"/>
    </row>
    <row r="663" spans="7:11" x14ac:dyDescent="0.2">
      <c r="G663" s="14"/>
      <c r="K663" s="14"/>
    </row>
    <row r="664" spans="7:11" x14ac:dyDescent="0.2">
      <c r="G664" s="14"/>
      <c r="K664" s="14"/>
    </row>
    <row r="665" spans="7:11" x14ac:dyDescent="0.2">
      <c r="G665" s="14"/>
      <c r="K665" s="14"/>
    </row>
    <row r="666" spans="7:11" x14ac:dyDescent="0.2">
      <c r="G666" s="14"/>
      <c r="K666" s="14"/>
    </row>
    <row r="667" spans="7:11" x14ac:dyDescent="0.2">
      <c r="G667" s="14"/>
      <c r="K667" s="14"/>
    </row>
    <row r="668" spans="7:11" x14ac:dyDescent="0.2">
      <c r="G668" s="14"/>
      <c r="K668" s="14"/>
    </row>
    <row r="669" spans="7:11" x14ac:dyDescent="0.2">
      <c r="G669" s="14"/>
      <c r="K669" s="14"/>
    </row>
    <row r="670" spans="7:11" x14ac:dyDescent="0.2">
      <c r="G670" s="14"/>
      <c r="K670" s="14"/>
    </row>
    <row r="671" spans="7:11" x14ac:dyDescent="0.2">
      <c r="G671" s="14"/>
      <c r="K671" s="14"/>
    </row>
    <row r="672" spans="7:11" x14ac:dyDescent="0.2">
      <c r="G672" s="14"/>
      <c r="K672" s="14"/>
    </row>
    <row r="673" spans="7:11" x14ac:dyDescent="0.2">
      <c r="G673" s="14"/>
      <c r="K673" s="14"/>
    </row>
    <row r="674" spans="7:11" x14ac:dyDescent="0.2">
      <c r="G674" s="14"/>
      <c r="K674" s="14"/>
    </row>
    <row r="675" spans="7:11" x14ac:dyDescent="0.2">
      <c r="G675" s="14"/>
      <c r="K675" s="14"/>
    </row>
    <row r="676" spans="7:11" x14ac:dyDescent="0.2">
      <c r="G676" s="14"/>
      <c r="K676" s="14"/>
    </row>
    <row r="677" spans="7:11" x14ac:dyDescent="0.2">
      <c r="G677" s="14"/>
      <c r="K677" s="14"/>
    </row>
    <row r="678" spans="7:11" x14ac:dyDescent="0.2">
      <c r="G678" s="14"/>
      <c r="K678" s="14"/>
    </row>
    <row r="679" spans="7:11" x14ac:dyDescent="0.2">
      <c r="G679" s="14"/>
      <c r="K679" s="14"/>
    </row>
    <row r="680" spans="7:11" x14ac:dyDescent="0.2">
      <c r="G680" s="14"/>
      <c r="K680" s="14"/>
    </row>
    <row r="681" spans="7:11" x14ac:dyDescent="0.2">
      <c r="G681" s="14"/>
      <c r="K681" s="14"/>
    </row>
    <row r="682" spans="7:11" x14ac:dyDescent="0.2">
      <c r="G682" s="14"/>
      <c r="K682" s="14"/>
    </row>
    <row r="683" spans="7:11" x14ac:dyDescent="0.2">
      <c r="G683" s="14"/>
      <c r="K683" s="14"/>
    </row>
    <row r="684" spans="7:11" x14ac:dyDescent="0.2">
      <c r="G684" s="14"/>
      <c r="K684" s="14"/>
    </row>
    <row r="685" spans="7:11" x14ac:dyDescent="0.2">
      <c r="K685" s="15"/>
    </row>
    <row r="686" spans="7:11" x14ac:dyDescent="0.2">
      <c r="K686" s="15"/>
    </row>
    <row r="687" spans="7:11" x14ac:dyDescent="0.2">
      <c r="K687" s="15"/>
    </row>
    <row r="688" spans="7:11" x14ac:dyDescent="0.2">
      <c r="K688" s="15"/>
    </row>
    <row r="689" spans="11:11" x14ac:dyDescent="0.2">
      <c r="K689" s="15"/>
    </row>
    <row r="690" spans="11:11" x14ac:dyDescent="0.2">
      <c r="K690" s="15"/>
    </row>
    <row r="691" spans="11:11" x14ac:dyDescent="0.2">
      <c r="K691" s="15"/>
    </row>
    <row r="692" spans="11:11" x14ac:dyDescent="0.2">
      <c r="K692" s="15"/>
    </row>
    <row r="693" spans="11:11" x14ac:dyDescent="0.2">
      <c r="K693" s="15"/>
    </row>
    <row r="694" spans="11:11" x14ac:dyDescent="0.2">
      <c r="K694" s="15"/>
    </row>
    <row r="695" spans="11:11" x14ac:dyDescent="0.2">
      <c r="K695" s="15"/>
    </row>
    <row r="696" spans="11:11" x14ac:dyDescent="0.2">
      <c r="K696" s="15"/>
    </row>
    <row r="697" spans="11:11" x14ac:dyDescent="0.2">
      <c r="K697" s="15"/>
    </row>
    <row r="698" spans="11:11" x14ac:dyDescent="0.2">
      <c r="K698" s="15"/>
    </row>
    <row r="699" spans="11:11" x14ac:dyDescent="0.2">
      <c r="K699" s="15"/>
    </row>
    <row r="700" spans="11:11" x14ac:dyDescent="0.2">
      <c r="K700" s="15"/>
    </row>
    <row r="701" spans="11:11" x14ac:dyDescent="0.2">
      <c r="K701" s="15"/>
    </row>
    <row r="702" spans="11:11" x14ac:dyDescent="0.2">
      <c r="K702" s="15"/>
    </row>
    <row r="703" spans="11:11" x14ac:dyDescent="0.2">
      <c r="K703" s="15"/>
    </row>
    <row r="704" spans="11:11" x14ac:dyDescent="0.2">
      <c r="K704" s="15"/>
    </row>
    <row r="705" spans="11:11" x14ac:dyDescent="0.2">
      <c r="K705" s="15"/>
    </row>
    <row r="706" spans="11:11" x14ac:dyDescent="0.2">
      <c r="K706" s="15"/>
    </row>
    <row r="707" spans="11:11" x14ac:dyDescent="0.2">
      <c r="K707" s="15"/>
    </row>
    <row r="708" spans="11:11" x14ac:dyDescent="0.2">
      <c r="K708" s="15"/>
    </row>
    <row r="709" spans="11:11" x14ac:dyDescent="0.2">
      <c r="K709" s="15"/>
    </row>
    <row r="710" spans="11:11" x14ac:dyDescent="0.2">
      <c r="K710" s="15"/>
    </row>
  </sheetData>
  <sheetProtection sheet="1" objects="1" scenarios="1" formatColumns="0" formatRows="0"/>
  <phoneticPr fontId="0" type="noConversion"/>
  <conditionalFormatting sqref="H9:H279">
    <cfRule type="cellIs" dxfId="1"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712"/>
  <sheetViews>
    <sheetView workbookViewId="0">
      <selection activeCell="C4" sqref="C4"/>
    </sheetView>
  </sheetViews>
  <sheetFormatPr defaultRowHeight="12.75" x14ac:dyDescent="0.2"/>
  <cols>
    <col min="1" max="3" width="10.85546875" customWidth="1"/>
    <col min="4" max="4" width="8.7109375" style="6" customWidth="1"/>
    <col min="5" max="5" width="8.7109375" style="33" hidden="1" customWidth="1"/>
    <col min="6" max="8" width="8.5703125" customWidth="1"/>
    <col min="9" max="9" width="8.5703125" hidden="1" customWidth="1"/>
    <col min="10" max="12" width="8.5703125" customWidth="1"/>
    <col min="13" max="59" width="9.140625" style="15"/>
  </cols>
  <sheetData>
    <row r="1" spans="1:77" ht="15.75" x14ac:dyDescent="0.25">
      <c r="F1" s="25" t="s">
        <v>39</v>
      </c>
    </row>
    <row r="2" spans="1:77" x14ac:dyDescent="0.2">
      <c r="H2" s="15"/>
      <c r="I2" s="15"/>
      <c r="J2" s="15"/>
      <c r="K2" s="15"/>
      <c r="L2" s="15"/>
    </row>
    <row r="3" spans="1:77" x14ac:dyDescent="0.2">
      <c r="B3" s="4" t="s">
        <v>17</v>
      </c>
      <c r="C3" s="7" t="s">
        <v>18</v>
      </c>
      <c r="D3" s="7"/>
      <c r="E3" s="34"/>
      <c r="F3" s="8"/>
      <c r="G3" s="7"/>
      <c r="H3" s="16"/>
      <c r="I3" s="16"/>
      <c r="J3" s="15"/>
      <c r="K3" s="21" t="s">
        <v>19</v>
      </c>
      <c r="L3" s="5">
        <f>ROUNDUP(176/260,2)</f>
        <v>0.68</v>
      </c>
      <c r="BH3" s="15"/>
      <c r="BI3" s="15"/>
      <c r="BJ3" s="15"/>
      <c r="BK3" s="15"/>
      <c r="BL3" s="15"/>
      <c r="BM3" s="15"/>
      <c r="BN3" s="15"/>
      <c r="BO3" s="15"/>
      <c r="BP3" s="15"/>
      <c r="BQ3" s="15"/>
      <c r="BR3" s="15"/>
      <c r="BS3" s="15"/>
      <c r="BT3" s="15"/>
      <c r="BU3" s="15"/>
      <c r="BV3" s="15"/>
      <c r="BW3" s="15"/>
      <c r="BX3" s="15"/>
      <c r="BY3" s="15"/>
    </row>
    <row r="4" spans="1:77" x14ac:dyDescent="0.2">
      <c r="B4" s="4" t="s">
        <v>27</v>
      </c>
      <c r="C4" s="3">
        <v>46127</v>
      </c>
      <c r="D4" s="17" t="s">
        <v>28</v>
      </c>
      <c r="E4" s="35"/>
      <c r="F4" s="6"/>
      <c r="K4" s="22" t="s">
        <v>34</v>
      </c>
      <c r="L4" s="5">
        <f>ROUNDUP(104/260,2)</f>
        <v>0.4</v>
      </c>
      <c r="BH4" s="15"/>
      <c r="BI4" s="15"/>
      <c r="BJ4" s="15"/>
      <c r="BK4" s="15"/>
      <c r="BL4" s="15"/>
      <c r="BM4" s="15"/>
      <c r="BN4" s="15"/>
      <c r="BO4" s="15"/>
      <c r="BP4" s="15"/>
      <c r="BQ4" s="15"/>
      <c r="BR4" s="15"/>
      <c r="BS4" s="15"/>
      <c r="BT4" s="15"/>
      <c r="BU4" s="15"/>
      <c r="BV4" s="15"/>
      <c r="BW4" s="15"/>
      <c r="BX4" s="15"/>
      <c r="BY4" s="15"/>
    </row>
    <row r="5" spans="1:77" x14ac:dyDescent="0.2">
      <c r="C5" s="2"/>
      <c r="D5" s="18"/>
      <c r="E5" s="36"/>
      <c r="F5" s="2"/>
      <c r="G5" s="2"/>
      <c r="H5" s="2"/>
      <c r="I5" s="2"/>
      <c r="J5" s="2"/>
      <c r="K5" s="2"/>
      <c r="L5" s="2"/>
      <c r="BH5" s="15"/>
      <c r="BI5" s="15"/>
      <c r="BJ5" s="15"/>
      <c r="BK5" s="15"/>
      <c r="BL5" s="15"/>
      <c r="BM5" s="15"/>
      <c r="BN5" s="15"/>
      <c r="BO5" s="15"/>
      <c r="BP5" s="15"/>
      <c r="BQ5" s="15"/>
      <c r="BR5" s="15"/>
      <c r="BS5" s="15"/>
      <c r="BT5" s="15"/>
      <c r="BU5" s="15"/>
      <c r="BV5" s="15"/>
      <c r="BW5" s="15"/>
      <c r="BX5" s="15"/>
      <c r="BY5" s="15"/>
    </row>
    <row r="6" spans="1:77" x14ac:dyDescent="0.2">
      <c r="A6" s="2"/>
      <c r="B6" s="2"/>
      <c r="C6" s="2"/>
      <c r="D6" s="19" t="s">
        <v>29</v>
      </c>
      <c r="E6" s="37" t="s">
        <v>35</v>
      </c>
      <c r="F6" s="9" t="s">
        <v>19</v>
      </c>
      <c r="G6" s="9"/>
      <c r="H6" s="9"/>
      <c r="I6" s="24" t="s">
        <v>35</v>
      </c>
      <c r="J6" s="9" t="s">
        <v>20</v>
      </c>
      <c r="K6" s="9"/>
      <c r="L6" s="9"/>
      <c r="BH6" s="15"/>
      <c r="BI6" s="15"/>
      <c r="BJ6" s="15"/>
      <c r="BK6" s="15"/>
      <c r="BL6" s="15"/>
      <c r="BM6" s="15"/>
      <c r="BN6" s="15"/>
      <c r="BO6" s="15"/>
      <c r="BP6" s="15"/>
      <c r="BQ6" s="15"/>
      <c r="BR6" s="15"/>
      <c r="BS6" s="15"/>
      <c r="BT6" s="15"/>
      <c r="BU6" s="15"/>
      <c r="BV6" s="15"/>
      <c r="BW6" s="15"/>
      <c r="BX6" s="15"/>
      <c r="BY6" s="15"/>
    </row>
    <row r="7" spans="1:77" x14ac:dyDescent="0.2">
      <c r="A7" s="9"/>
      <c r="B7" s="10"/>
      <c r="C7" s="10"/>
      <c r="D7" s="9" t="s">
        <v>30</v>
      </c>
      <c r="E7" s="38" t="s">
        <v>36</v>
      </c>
      <c r="F7" s="9" t="s">
        <v>31</v>
      </c>
      <c r="G7" s="9" t="s">
        <v>19</v>
      </c>
      <c r="H7" s="9" t="s">
        <v>19</v>
      </c>
      <c r="I7" s="9" t="s">
        <v>36</v>
      </c>
      <c r="J7" s="9" t="s">
        <v>31</v>
      </c>
      <c r="K7" s="9" t="s">
        <v>20</v>
      </c>
      <c r="L7" s="9" t="s">
        <v>20</v>
      </c>
      <c r="N7" s="16"/>
    </row>
    <row r="8" spans="1:77" x14ac:dyDescent="0.2">
      <c r="A8" s="11" t="s">
        <v>21</v>
      </c>
      <c r="B8" s="11" t="s">
        <v>22</v>
      </c>
      <c r="C8" s="11" t="s">
        <v>23</v>
      </c>
      <c r="D8" s="20" t="s">
        <v>32</v>
      </c>
      <c r="E8" s="39" t="s">
        <v>37</v>
      </c>
      <c r="F8" s="11" t="s">
        <v>24</v>
      </c>
      <c r="G8" s="11" t="s">
        <v>25</v>
      </c>
      <c r="H8" s="11" t="s">
        <v>26</v>
      </c>
      <c r="I8" s="20" t="s">
        <v>37</v>
      </c>
      <c r="J8" s="11" t="s">
        <v>24</v>
      </c>
      <c r="K8" s="11" t="s">
        <v>25</v>
      </c>
      <c r="L8" s="11" t="s">
        <v>26</v>
      </c>
    </row>
    <row r="9" spans="1:77" x14ac:dyDescent="0.2">
      <c r="G9" s="4" t="s">
        <v>33</v>
      </c>
      <c r="H9" s="12">
        <v>0</v>
      </c>
      <c r="I9" s="23"/>
      <c r="K9" s="15"/>
      <c r="L9" s="12">
        <v>0</v>
      </c>
    </row>
    <row r="10" spans="1:77" x14ac:dyDescent="0.2">
      <c r="A10" s="13">
        <v>46113</v>
      </c>
      <c r="B10" s="13">
        <v>46127</v>
      </c>
      <c r="C10" s="13">
        <v>46127</v>
      </c>
      <c r="D10" s="6">
        <v>11</v>
      </c>
      <c r="E10" s="33">
        <f>L3</f>
        <v>0.68</v>
      </c>
      <c r="F10" s="5">
        <f>IF($C$4&lt;$A10,D10*E10,0)</f>
        <v>0</v>
      </c>
      <c r="G10" s="14"/>
      <c r="H10" s="5">
        <f t="shared" ref="H10:H41" si="0">H9+F10-G10</f>
        <v>0</v>
      </c>
      <c r="I10" s="5">
        <f>L4</f>
        <v>0.4</v>
      </c>
      <c r="J10" s="5">
        <f>IF($C$4&lt;$A10,D10*I10,0)</f>
        <v>0</v>
      </c>
      <c r="K10" s="14"/>
      <c r="L10" s="5">
        <f>IF(L9+J10-K10&gt;1040,1040,L9+J10-K10)</f>
        <v>0</v>
      </c>
    </row>
    <row r="11" spans="1:77" x14ac:dyDescent="0.2">
      <c r="A11" s="13">
        <v>46128</v>
      </c>
      <c r="B11" s="13">
        <v>46142</v>
      </c>
      <c r="C11" s="13">
        <v>46142</v>
      </c>
      <c r="D11" s="6">
        <v>11</v>
      </c>
      <c r="E11" s="33">
        <f>E10</f>
        <v>0.68</v>
      </c>
      <c r="F11" s="5">
        <f t="shared" ref="F11:F74" si="1">IF($C$4&lt;$A11,D11*E11,0)</f>
        <v>7.48</v>
      </c>
      <c r="G11" s="14"/>
      <c r="H11" s="5">
        <f t="shared" si="0"/>
        <v>7.48</v>
      </c>
      <c r="I11" s="5">
        <f>I10</f>
        <v>0.4</v>
      </c>
      <c r="J11" s="5">
        <f t="shared" ref="J11:J74" si="2">IF($C$4&lt;$A11,D11*I11,0)</f>
        <v>4.4000000000000004</v>
      </c>
      <c r="K11" s="14"/>
      <c r="L11" s="5">
        <f t="shared" ref="L11:L74" si="3">IF(L10+J11-K11&gt;1040,1040,L10+J11-K11)</f>
        <v>4.4000000000000004</v>
      </c>
    </row>
    <row r="12" spans="1:77" x14ac:dyDescent="0.2">
      <c r="A12" s="13">
        <v>46143</v>
      </c>
      <c r="B12" s="13">
        <v>46157</v>
      </c>
      <c r="C12" s="13">
        <v>46157</v>
      </c>
      <c r="D12" s="6">
        <v>11</v>
      </c>
      <c r="E12" s="33">
        <f t="shared" ref="E12:E75" si="4">E11</f>
        <v>0.68</v>
      </c>
      <c r="F12" s="5">
        <f t="shared" si="1"/>
        <v>7.48</v>
      </c>
      <c r="G12" s="14"/>
      <c r="H12" s="5">
        <f t="shared" si="0"/>
        <v>14.96</v>
      </c>
      <c r="I12" s="5">
        <f t="shared" ref="I12:I75" si="5">I11</f>
        <v>0.4</v>
      </c>
      <c r="J12" s="5">
        <f t="shared" si="2"/>
        <v>4.4000000000000004</v>
      </c>
      <c r="K12" s="14"/>
      <c r="L12" s="5">
        <f t="shared" si="3"/>
        <v>8.8000000000000007</v>
      </c>
    </row>
    <row r="13" spans="1:77" x14ac:dyDescent="0.2">
      <c r="A13" s="13">
        <v>46158</v>
      </c>
      <c r="B13" s="13">
        <v>46173</v>
      </c>
      <c r="C13" s="13">
        <v>46171</v>
      </c>
      <c r="D13" s="6">
        <v>10</v>
      </c>
      <c r="E13" s="33">
        <f t="shared" si="4"/>
        <v>0.68</v>
      </c>
      <c r="F13" s="5">
        <f t="shared" si="1"/>
        <v>6.8000000000000007</v>
      </c>
      <c r="G13" s="14"/>
      <c r="H13" s="5">
        <f t="shared" si="0"/>
        <v>21.76</v>
      </c>
      <c r="I13" s="5">
        <f t="shared" si="5"/>
        <v>0.4</v>
      </c>
      <c r="J13" s="5">
        <f t="shared" si="2"/>
        <v>4</v>
      </c>
      <c r="K13" s="14"/>
      <c r="L13" s="5">
        <f t="shared" si="3"/>
        <v>12.8</v>
      </c>
    </row>
    <row r="14" spans="1:77" x14ac:dyDescent="0.2">
      <c r="A14" s="13">
        <v>46174</v>
      </c>
      <c r="B14" s="13">
        <v>46188</v>
      </c>
      <c r="C14" s="13">
        <v>46188</v>
      </c>
      <c r="D14" s="6">
        <v>11</v>
      </c>
      <c r="E14" s="33">
        <f t="shared" si="4"/>
        <v>0.68</v>
      </c>
      <c r="F14" s="5">
        <f t="shared" si="1"/>
        <v>7.48</v>
      </c>
      <c r="G14" s="14"/>
      <c r="H14" s="5">
        <f t="shared" si="0"/>
        <v>29.240000000000002</v>
      </c>
      <c r="I14" s="5">
        <f t="shared" si="5"/>
        <v>0.4</v>
      </c>
      <c r="J14" s="5">
        <f t="shared" si="2"/>
        <v>4.4000000000000004</v>
      </c>
      <c r="K14" s="14"/>
      <c r="L14" s="5">
        <f t="shared" si="3"/>
        <v>17.200000000000003</v>
      </c>
    </row>
    <row r="15" spans="1:77" x14ac:dyDescent="0.2">
      <c r="A15" s="13">
        <v>46189</v>
      </c>
      <c r="B15" s="13">
        <v>46203</v>
      </c>
      <c r="C15" s="13">
        <v>46203</v>
      </c>
      <c r="D15" s="6">
        <v>11</v>
      </c>
      <c r="E15" s="33">
        <f t="shared" si="4"/>
        <v>0.68</v>
      </c>
      <c r="F15" s="5">
        <f t="shared" si="1"/>
        <v>7.48</v>
      </c>
      <c r="G15" s="14"/>
      <c r="H15" s="5">
        <f t="shared" si="0"/>
        <v>36.72</v>
      </c>
      <c r="I15" s="5">
        <f t="shared" si="5"/>
        <v>0.4</v>
      </c>
      <c r="J15" s="5">
        <f t="shared" si="2"/>
        <v>4.4000000000000004</v>
      </c>
      <c r="K15" s="14"/>
      <c r="L15" s="5">
        <f t="shared" si="3"/>
        <v>21.6</v>
      </c>
    </row>
    <row r="16" spans="1:77" x14ac:dyDescent="0.2">
      <c r="A16" s="13">
        <v>46204</v>
      </c>
      <c r="B16" s="13">
        <v>46218</v>
      </c>
      <c r="C16" s="13">
        <v>46218</v>
      </c>
      <c r="D16" s="6">
        <v>11</v>
      </c>
      <c r="E16" s="33">
        <f t="shared" si="4"/>
        <v>0.68</v>
      </c>
      <c r="F16" s="5">
        <f t="shared" si="1"/>
        <v>7.48</v>
      </c>
      <c r="G16" s="14"/>
      <c r="H16" s="5">
        <f t="shared" si="0"/>
        <v>44.2</v>
      </c>
      <c r="I16" s="5">
        <f t="shared" si="5"/>
        <v>0.4</v>
      </c>
      <c r="J16" s="5">
        <f t="shared" si="2"/>
        <v>4.4000000000000004</v>
      </c>
      <c r="K16" s="14"/>
      <c r="L16" s="5">
        <f t="shared" si="3"/>
        <v>26</v>
      </c>
    </row>
    <row r="17" spans="1:12" x14ac:dyDescent="0.2">
      <c r="A17" s="13">
        <v>46219</v>
      </c>
      <c r="B17" s="13">
        <v>46234</v>
      </c>
      <c r="C17" s="13">
        <v>46234</v>
      </c>
      <c r="D17" s="6">
        <v>12</v>
      </c>
      <c r="E17" s="33">
        <f t="shared" si="4"/>
        <v>0.68</v>
      </c>
      <c r="F17" s="5">
        <f t="shared" si="1"/>
        <v>8.16</v>
      </c>
      <c r="G17" s="14"/>
      <c r="H17" s="5">
        <f t="shared" si="0"/>
        <v>52.36</v>
      </c>
      <c r="I17" s="5">
        <f t="shared" si="5"/>
        <v>0.4</v>
      </c>
      <c r="J17" s="5">
        <f t="shared" si="2"/>
        <v>4.8000000000000007</v>
      </c>
      <c r="K17" s="14"/>
      <c r="L17" s="5">
        <f t="shared" si="3"/>
        <v>30.8</v>
      </c>
    </row>
    <row r="18" spans="1:12" x14ac:dyDescent="0.2">
      <c r="A18" s="13">
        <v>46235</v>
      </c>
      <c r="B18" s="13">
        <v>46249</v>
      </c>
      <c r="C18" s="13">
        <v>46248</v>
      </c>
      <c r="D18" s="6">
        <v>10</v>
      </c>
      <c r="E18" s="33">
        <f t="shared" si="4"/>
        <v>0.68</v>
      </c>
      <c r="F18" s="5">
        <f t="shared" si="1"/>
        <v>6.8000000000000007</v>
      </c>
      <c r="G18" s="14"/>
      <c r="H18" s="5">
        <f t="shared" si="0"/>
        <v>59.16</v>
      </c>
      <c r="I18" s="5">
        <f t="shared" si="5"/>
        <v>0.4</v>
      </c>
      <c r="J18" s="5">
        <f t="shared" si="2"/>
        <v>4</v>
      </c>
      <c r="K18" s="14"/>
      <c r="L18" s="5">
        <f t="shared" si="3"/>
        <v>34.799999999999997</v>
      </c>
    </row>
    <row r="19" spans="1:12" x14ac:dyDescent="0.2">
      <c r="A19" s="13">
        <v>46250</v>
      </c>
      <c r="B19" s="13">
        <v>46265</v>
      </c>
      <c r="C19" s="13">
        <v>46265</v>
      </c>
      <c r="D19" s="6">
        <v>11</v>
      </c>
      <c r="E19" s="33">
        <f t="shared" si="4"/>
        <v>0.68</v>
      </c>
      <c r="F19" s="5">
        <f t="shared" si="1"/>
        <v>7.48</v>
      </c>
      <c r="G19" s="14"/>
      <c r="H19" s="5">
        <f t="shared" si="0"/>
        <v>66.64</v>
      </c>
      <c r="I19" s="5">
        <f t="shared" si="5"/>
        <v>0.4</v>
      </c>
      <c r="J19" s="5">
        <f t="shared" si="2"/>
        <v>4.4000000000000004</v>
      </c>
      <c r="K19" s="14"/>
      <c r="L19" s="5">
        <f t="shared" si="3"/>
        <v>39.199999999999996</v>
      </c>
    </row>
    <row r="20" spans="1:12" x14ac:dyDescent="0.2">
      <c r="A20" s="13">
        <v>46266</v>
      </c>
      <c r="B20" s="13">
        <v>46280</v>
      </c>
      <c r="C20" s="13">
        <v>46280</v>
      </c>
      <c r="D20" s="6">
        <v>11</v>
      </c>
      <c r="E20" s="33">
        <f t="shared" si="4"/>
        <v>0.68</v>
      </c>
      <c r="F20" s="5">
        <f t="shared" si="1"/>
        <v>7.48</v>
      </c>
      <c r="G20" s="14"/>
      <c r="H20" s="5">
        <f t="shared" si="0"/>
        <v>74.12</v>
      </c>
      <c r="I20" s="5">
        <f t="shared" si="5"/>
        <v>0.4</v>
      </c>
      <c r="J20" s="5">
        <f t="shared" si="2"/>
        <v>4.4000000000000004</v>
      </c>
      <c r="K20" s="14"/>
      <c r="L20" s="5">
        <f t="shared" si="3"/>
        <v>43.599999999999994</v>
      </c>
    </row>
    <row r="21" spans="1:12" x14ac:dyDescent="0.2">
      <c r="A21" s="13">
        <v>46281</v>
      </c>
      <c r="B21" s="13">
        <v>46295</v>
      </c>
      <c r="C21" s="13">
        <v>46295</v>
      </c>
      <c r="D21" s="6">
        <v>11</v>
      </c>
      <c r="E21" s="33">
        <f t="shared" si="4"/>
        <v>0.68</v>
      </c>
      <c r="F21" s="5">
        <f t="shared" si="1"/>
        <v>7.48</v>
      </c>
      <c r="G21" s="14"/>
      <c r="H21" s="5">
        <f t="shared" si="0"/>
        <v>81.600000000000009</v>
      </c>
      <c r="I21" s="5">
        <f t="shared" si="5"/>
        <v>0.4</v>
      </c>
      <c r="J21" s="5">
        <f t="shared" si="2"/>
        <v>4.4000000000000004</v>
      </c>
      <c r="K21" s="14"/>
      <c r="L21" s="5">
        <f t="shared" si="3"/>
        <v>47.999999999999993</v>
      </c>
    </row>
    <row r="22" spans="1:12" x14ac:dyDescent="0.2">
      <c r="A22" s="13">
        <v>46296</v>
      </c>
      <c r="B22" s="13">
        <v>46310</v>
      </c>
      <c r="C22" s="13">
        <v>46310</v>
      </c>
      <c r="D22" s="6">
        <v>11</v>
      </c>
      <c r="E22" s="33">
        <f t="shared" si="4"/>
        <v>0.68</v>
      </c>
      <c r="F22" s="5">
        <f t="shared" si="1"/>
        <v>7.48</v>
      </c>
      <c r="G22" s="14"/>
      <c r="H22" s="5">
        <f t="shared" si="0"/>
        <v>89.080000000000013</v>
      </c>
      <c r="I22" s="5">
        <f t="shared" si="5"/>
        <v>0.4</v>
      </c>
      <c r="J22" s="5">
        <f t="shared" si="2"/>
        <v>4.4000000000000004</v>
      </c>
      <c r="K22" s="14"/>
      <c r="L22" s="5">
        <f t="shared" si="3"/>
        <v>52.399999999999991</v>
      </c>
    </row>
    <row r="23" spans="1:12" x14ac:dyDescent="0.2">
      <c r="A23" s="13">
        <v>46311</v>
      </c>
      <c r="B23" s="13">
        <v>46326</v>
      </c>
      <c r="C23" s="13">
        <v>46325</v>
      </c>
      <c r="D23" s="6">
        <v>11</v>
      </c>
      <c r="E23" s="33">
        <f t="shared" si="4"/>
        <v>0.68</v>
      </c>
      <c r="F23" s="5">
        <f t="shared" si="1"/>
        <v>7.48</v>
      </c>
      <c r="G23" s="14"/>
      <c r="H23" s="5">
        <f t="shared" si="0"/>
        <v>96.560000000000016</v>
      </c>
      <c r="I23" s="5">
        <f t="shared" si="5"/>
        <v>0.4</v>
      </c>
      <c r="J23" s="5">
        <f t="shared" si="2"/>
        <v>4.4000000000000004</v>
      </c>
      <c r="K23" s="14"/>
      <c r="L23" s="5">
        <f t="shared" si="3"/>
        <v>56.79999999999999</v>
      </c>
    </row>
    <row r="24" spans="1:12" x14ac:dyDescent="0.2">
      <c r="A24" s="13">
        <v>46327</v>
      </c>
      <c r="B24" s="13">
        <v>46341</v>
      </c>
      <c r="C24" s="13">
        <v>46339</v>
      </c>
      <c r="D24" s="6">
        <v>10</v>
      </c>
      <c r="E24" s="33">
        <f t="shared" si="4"/>
        <v>0.68</v>
      </c>
      <c r="F24" s="5">
        <f t="shared" si="1"/>
        <v>6.8000000000000007</v>
      </c>
      <c r="G24" s="14"/>
      <c r="H24" s="5">
        <f t="shared" si="0"/>
        <v>103.36000000000001</v>
      </c>
      <c r="I24" s="5">
        <f t="shared" si="5"/>
        <v>0.4</v>
      </c>
      <c r="J24" s="5">
        <f t="shared" si="2"/>
        <v>4</v>
      </c>
      <c r="K24" s="14"/>
      <c r="L24" s="5">
        <f t="shared" si="3"/>
        <v>60.79999999999999</v>
      </c>
    </row>
    <row r="25" spans="1:12" x14ac:dyDescent="0.2">
      <c r="A25" s="13">
        <v>46342</v>
      </c>
      <c r="B25" s="13">
        <v>46356</v>
      </c>
      <c r="C25" s="13">
        <v>46356</v>
      </c>
      <c r="D25" s="6">
        <v>11</v>
      </c>
      <c r="E25" s="33">
        <f t="shared" si="4"/>
        <v>0.68</v>
      </c>
      <c r="F25" s="5">
        <f t="shared" si="1"/>
        <v>7.48</v>
      </c>
      <c r="G25" s="14"/>
      <c r="H25" s="5">
        <f t="shared" si="0"/>
        <v>110.84000000000002</v>
      </c>
      <c r="I25" s="5">
        <f t="shared" si="5"/>
        <v>0.4</v>
      </c>
      <c r="J25" s="5">
        <f t="shared" si="2"/>
        <v>4.4000000000000004</v>
      </c>
      <c r="K25" s="14"/>
      <c r="L25" s="5">
        <f t="shared" si="3"/>
        <v>65.199999999999989</v>
      </c>
    </row>
    <row r="26" spans="1:12" x14ac:dyDescent="0.2">
      <c r="A26" s="13">
        <v>46357</v>
      </c>
      <c r="B26" s="13">
        <v>46371</v>
      </c>
      <c r="C26" s="13">
        <v>46371</v>
      </c>
      <c r="D26" s="6">
        <v>11</v>
      </c>
      <c r="E26" s="33">
        <f t="shared" si="4"/>
        <v>0.68</v>
      </c>
      <c r="F26" s="5">
        <f t="shared" si="1"/>
        <v>7.48</v>
      </c>
      <c r="G26" s="14"/>
      <c r="H26" s="5">
        <f t="shared" si="0"/>
        <v>118.32000000000002</v>
      </c>
      <c r="I26" s="5">
        <f t="shared" si="5"/>
        <v>0.4</v>
      </c>
      <c r="J26" s="5">
        <f t="shared" si="2"/>
        <v>4.4000000000000004</v>
      </c>
      <c r="K26" s="14"/>
      <c r="L26" s="5">
        <f t="shared" si="3"/>
        <v>69.599999999999994</v>
      </c>
    </row>
    <row r="27" spans="1:12" x14ac:dyDescent="0.2">
      <c r="A27" s="13">
        <v>46372</v>
      </c>
      <c r="B27" s="13">
        <v>46387</v>
      </c>
      <c r="C27" s="13">
        <v>46387</v>
      </c>
      <c r="D27" s="6">
        <v>12</v>
      </c>
      <c r="E27" s="33">
        <f t="shared" si="4"/>
        <v>0.68</v>
      </c>
      <c r="F27" s="5">
        <f t="shared" si="1"/>
        <v>8.16</v>
      </c>
      <c r="G27" s="14"/>
      <c r="H27" s="5">
        <f t="shared" si="0"/>
        <v>126.48000000000002</v>
      </c>
      <c r="I27" s="5">
        <f t="shared" si="5"/>
        <v>0.4</v>
      </c>
      <c r="J27" s="5">
        <f t="shared" si="2"/>
        <v>4.8000000000000007</v>
      </c>
      <c r="K27" s="14"/>
      <c r="L27" s="5">
        <f t="shared" si="3"/>
        <v>74.399999999999991</v>
      </c>
    </row>
    <row r="28" spans="1:12" x14ac:dyDescent="0.2">
      <c r="A28" s="13">
        <v>46388</v>
      </c>
      <c r="B28" s="13">
        <v>46402</v>
      </c>
      <c r="C28" s="13">
        <v>46402</v>
      </c>
      <c r="D28" s="6">
        <v>11</v>
      </c>
      <c r="E28" s="33">
        <f t="shared" si="4"/>
        <v>0.68</v>
      </c>
      <c r="F28" s="5">
        <f t="shared" si="1"/>
        <v>7.48</v>
      </c>
      <c r="G28" s="14"/>
      <c r="H28" s="5">
        <f t="shared" si="0"/>
        <v>133.96</v>
      </c>
      <c r="I28" s="5">
        <f t="shared" si="5"/>
        <v>0.4</v>
      </c>
      <c r="J28" s="5">
        <f t="shared" si="2"/>
        <v>4.4000000000000004</v>
      </c>
      <c r="K28" s="14"/>
      <c r="L28" s="5">
        <f t="shared" si="3"/>
        <v>78.8</v>
      </c>
    </row>
    <row r="29" spans="1:12" x14ac:dyDescent="0.2">
      <c r="A29" s="13">
        <v>46403</v>
      </c>
      <c r="B29" s="13">
        <v>46418</v>
      </c>
      <c r="C29" s="13">
        <v>46417</v>
      </c>
      <c r="D29" s="6">
        <v>10</v>
      </c>
      <c r="E29" s="33">
        <f t="shared" si="4"/>
        <v>0.68</v>
      </c>
      <c r="F29" s="5">
        <f t="shared" si="1"/>
        <v>6.8000000000000007</v>
      </c>
      <c r="G29" s="14"/>
      <c r="H29" s="5">
        <f t="shared" si="0"/>
        <v>140.76000000000002</v>
      </c>
      <c r="I29" s="5">
        <f t="shared" si="5"/>
        <v>0.4</v>
      </c>
      <c r="J29" s="5">
        <f t="shared" si="2"/>
        <v>4</v>
      </c>
      <c r="K29" s="14"/>
      <c r="L29" s="5">
        <f t="shared" si="3"/>
        <v>82.8</v>
      </c>
    </row>
    <row r="30" spans="1:12" x14ac:dyDescent="0.2">
      <c r="A30" s="13">
        <v>46419</v>
      </c>
      <c r="B30" s="13">
        <v>46433</v>
      </c>
      <c r="C30" s="13">
        <v>46433</v>
      </c>
      <c r="D30" s="6">
        <v>11</v>
      </c>
      <c r="E30" s="33">
        <f t="shared" si="4"/>
        <v>0.68</v>
      </c>
      <c r="F30" s="5">
        <f t="shared" si="1"/>
        <v>7.48</v>
      </c>
      <c r="G30" s="14"/>
      <c r="H30" s="5">
        <f t="shared" si="0"/>
        <v>148.24</v>
      </c>
      <c r="I30" s="5">
        <f t="shared" si="5"/>
        <v>0.4</v>
      </c>
      <c r="J30" s="5">
        <f t="shared" si="2"/>
        <v>4.4000000000000004</v>
      </c>
      <c r="K30" s="14"/>
      <c r="L30" s="5">
        <f t="shared" si="3"/>
        <v>87.2</v>
      </c>
    </row>
    <row r="31" spans="1:12" x14ac:dyDescent="0.2">
      <c r="A31" s="13">
        <v>46434</v>
      </c>
      <c r="B31" s="13">
        <v>46446</v>
      </c>
      <c r="C31" s="13">
        <v>46444</v>
      </c>
      <c r="D31" s="6">
        <v>9</v>
      </c>
      <c r="E31" s="33">
        <f t="shared" si="4"/>
        <v>0.68</v>
      </c>
      <c r="F31" s="5">
        <f t="shared" si="1"/>
        <v>6.12</v>
      </c>
      <c r="G31" s="14"/>
      <c r="H31" s="5">
        <f t="shared" si="0"/>
        <v>154.36000000000001</v>
      </c>
      <c r="I31" s="5">
        <f t="shared" si="5"/>
        <v>0.4</v>
      </c>
      <c r="J31" s="5">
        <f t="shared" si="2"/>
        <v>3.6</v>
      </c>
      <c r="K31" s="14"/>
      <c r="L31" s="5">
        <f t="shared" si="3"/>
        <v>90.8</v>
      </c>
    </row>
    <row r="32" spans="1:12" x14ac:dyDescent="0.2">
      <c r="A32" s="13">
        <v>46447</v>
      </c>
      <c r="B32" s="13">
        <v>46461</v>
      </c>
      <c r="C32" s="13">
        <v>46461</v>
      </c>
      <c r="D32" s="6">
        <v>11</v>
      </c>
      <c r="E32" s="33">
        <f t="shared" si="4"/>
        <v>0.68</v>
      </c>
      <c r="F32" s="5">
        <f t="shared" si="1"/>
        <v>7.48</v>
      </c>
      <c r="G32" s="14"/>
      <c r="H32" s="5">
        <f t="shared" si="0"/>
        <v>161.84</v>
      </c>
      <c r="I32" s="5">
        <f t="shared" si="5"/>
        <v>0.4</v>
      </c>
      <c r="J32" s="5">
        <f t="shared" si="2"/>
        <v>4.4000000000000004</v>
      </c>
      <c r="K32" s="14"/>
      <c r="L32" s="5">
        <f t="shared" si="3"/>
        <v>95.2</v>
      </c>
    </row>
    <row r="33" spans="1:12" x14ac:dyDescent="0.2">
      <c r="A33" s="13">
        <v>46462</v>
      </c>
      <c r="B33" s="13">
        <v>46477</v>
      </c>
      <c r="C33" s="13">
        <v>46477</v>
      </c>
      <c r="D33" s="6">
        <v>12</v>
      </c>
      <c r="E33" s="33">
        <f t="shared" si="4"/>
        <v>0.68</v>
      </c>
      <c r="F33" s="5">
        <f t="shared" si="1"/>
        <v>8.16</v>
      </c>
      <c r="G33" s="14"/>
      <c r="H33" s="5">
        <f t="shared" si="0"/>
        <v>170</v>
      </c>
      <c r="I33" s="5">
        <f t="shared" si="5"/>
        <v>0.4</v>
      </c>
      <c r="J33" s="5">
        <f t="shared" si="2"/>
        <v>4.8000000000000007</v>
      </c>
      <c r="K33" s="14"/>
      <c r="L33" s="5">
        <f t="shared" si="3"/>
        <v>100</v>
      </c>
    </row>
    <row r="34" spans="1:12" x14ac:dyDescent="0.2">
      <c r="A34" s="13">
        <v>46478</v>
      </c>
      <c r="B34" s="13">
        <v>46492</v>
      </c>
      <c r="C34" s="13">
        <v>46492</v>
      </c>
      <c r="D34" s="6">
        <v>11</v>
      </c>
      <c r="E34" s="33">
        <f t="shared" si="4"/>
        <v>0.68</v>
      </c>
      <c r="F34" s="5">
        <f t="shared" si="1"/>
        <v>7.48</v>
      </c>
      <c r="G34" s="14"/>
      <c r="H34" s="5">
        <f t="shared" si="0"/>
        <v>177.48</v>
      </c>
      <c r="I34" s="5">
        <f t="shared" si="5"/>
        <v>0.4</v>
      </c>
      <c r="J34" s="5">
        <f t="shared" si="2"/>
        <v>4.4000000000000004</v>
      </c>
      <c r="K34" s="14"/>
      <c r="L34" s="5">
        <f t="shared" si="3"/>
        <v>104.4</v>
      </c>
    </row>
    <row r="35" spans="1:12" x14ac:dyDescent="0.2">
      <c r="A35" s="13">
        <v>46493</v>
      </c>
      <c r="B35" s="13">
        <v>46507</v>
      </c>
      <c r="C35" s="13">
        <v>46507</v>
      </c>
      <c r="D35" s="6">
        <v>11</v>
      </c>
      <c r="E35" s="33">
        <f t="shared" si="4"/>
        <v>0.68</v>
      </c>
      <c r="F35" s="5">
        <f t="shared" si="1"/>
        <v>7.48</v>
      </c>
      <c r="G35" s="14"/>
      <c r="H35" s="5">
        <f t="shared" si="0"/>
        <v>184.95999999999998</v>
      </c>
      <c r="I35" s="5">
        <f t="shared" si="5"/>
        <v>0.4</v>
      </c>
      <c r="J35" s="5">
        <f t="shared" si="2"/>
        <v>4.4000000000000004</v>
      </c>
      <c r="K35" s="14"/>
      <c r="L35" s="5">
        <f t="shared" si="3"/>
        <v>108.80000000000001</v>
      </c>
    </row>
    <row r="36" spans="1:12" x14ac:dyDescent="0.2">
      <c r="A36" s="13">
        <v>46508</v>
      </c>
      <c r="B36" s="13">
        <v>46522</v>
      </c>
      <c r="C36" s="13">
        <v>46521</v>
      </c>
      <c r="D36" s="6">
        <v>10</v>
      </c>
      <c r="E36" s="33">
        <f t="shared" si="4"/>
        <v>0.68</v>
      </c>
      <c r="F36" s="5">
        <f t="shared" si="1"/>
        <v>6.8000000000000007</v>
      </c>
      <c r="G36" s="14"/>
      <c r="H36" s="5">
        <f t="shared" si="0"/>
        <v>191.76</v>
      </c>
      <c r="I36" s="5">
        <f t="shared" si="5"/>
        <v>0.4</v>
      </c>
      <c r="J36" s="5">
        <f t="shared" si="2"/>
        <v>4</v>
      </c>
      <c r="K36" s="14"/>
      <c r="L36" s="5">
        <f t="shared" si="3"/>
        <v>112.80000000000001</v>
      </c>
    </row>
    <row r="37" spans="1:12" x14ac:dyDescent="0.2">
      <c r="A37" s="13">
        <v>46523</v>
      </c>
      <c r="B37" s="13">
        <v>46538</v>
      </c>
      <c r="C37" s="13">
        <v>46538</v>
      </c>
      <c r="D37" s="6">
        <v>11</v>
      </c>
      <c r="E37" s="33">
        <f t="shared" si="4"/>
        <v>0.68</v>
      </c>
      <c r="F37" s="5">
        <f t="shared" si="1"/>
        <v>7.48</v>
      </c>
      <c r="G37" s="14"/>
      <c r="H37" s="5">
        <f t="shared" si="0"/>
        <v>199.23999999999998</v>
      </c>
      <c r="I37" s="5">
        <f t="shared" si="5"/>
        <v>0.4</v>
      </c>
      <c r="J37" s="5">
        <f t="shared" si="2"/>
        <v>4.4000000000000004</v>
      </c>
      <c r="K37" s="14"/>
      <c r="L37" s="5">
        <f t="shared" si="3"/>
        <v>117.20000000000002</v>
      </c>
    </row>
    <row r="38" spans="1:12" x14ac:dyDescent="0.2">
      <c r="A38" s="13">
        <v>46539</v>
      </c>
      <c r="B38" s="13">
        <v>46553</v>
      </c>
      <c r="C38" s="13">
        <v>46553</v>
      </c>
      <c r="D38" s="6">
        <v>11</v>
      </c>
      <c r="E38" s="33">
        <f t="shared" si="4"/>
        <v>0.68</v>
      </c>
      <c r="F38" s="5">
        <f t="shared" si="1"/>
        <v>7.48</v>
      </c>
      <c r="G38" s="14"/>
      <c r="H38" s="5">
        <f t="shared" si="0"/>
        <v>206.71999999999997</v>
      </c>
      <c r="I38" s="5">
        <f t="shared" si="5"/>
        <v>0.4</v>
      </c>
      <c r="J38" s="5">
        <f t="shared" si="2"/>
        <v>4.4000000000000004</v>
      </c>
      <c r="K38" s="14"/>
      <c r="L38" s="5">
        <f t="shared" si="3"/>
        <v>121.60000000000002</v>
      </c>
    </row>
    <row r="39" spans="1:12" x14ac:dyDescent="0.2">
      <c r="A39" s="13">
        <v>46554</v>
      </c>
      <c r="B39" s="13">
        <v>46568</v>
      </c>
      <c r="C39" s="13">
        <v>46568</v>
      </c>
      <c r="D39" s="6">
        <v>11</v>
      </c>
      <c r="E39" s="33">
        <f t="shared" si="4"/>
        <v>0.68</v>
      </c>
      <c r="F39" s="5">
        <f t="shared" si="1"/>
        <v>7.48</v>
      </c>
      <c r="G39" s="14"/>
      <c r="H39" s="5">
        <f t="shared" si="0"/>
        <v>214.19999999999996</v>
      </c>
      <c r="I39" s="5">
        <f t="shared" si="5"/>
        <v>0.4</v>
      </c>
      <c r="J39" s="5">
        <f t="shared" si="2"/>
        <v>4.4000000000000004</v>
      </c>
      <c r="K39" s="14"/>
      <c r="L39" s="5">
        <f t="shared" si="3"/>
        <v>126.00000000000003</v>
      </c>
    </row>
    <row r="40" spans="1:12" x14ac:dyDescent="0.2">
      <c r="A40" s="13">
        <v>46569</v>
      </c>
      <c r="B40" s="13">
        <v>46583</v>
      </c>
      <c r="C40" s="13">
        <v>46583</v>
      </c>
      <c r="D40" s="6">
        <v>11</v>
      </c>
      <c r="E40" s="33">
        <f t="shared" si="4"/>
        <v>0.68</v>
      </c>
      <c r="F40" s="5">
        <f t="shared" si="1"/>
        <v>7.48</v>
      </c>
      <c r="G40" s="14"/>
      <c r="H40" s="5">
        <f t="shared" si="0"/>
        <v>221.67999999999995</v>
      </c>
      <c r="I40" s="5">
        <f t="shared" si="5"/>
        <v>0.4</v>
      </c>
      <c r="J40" s="5">
        <f t="shared" si="2"/>
        <v>4.4000000000000004</v>
      </c>
      <c r="K40" s="14"/>
      <c r="L40" s="5">
        <f t="shared" si="3"/>
        <v>130.40000000000003</v>
      </c>
    </row>
    <row r="41" spans="1:12" x14ac:dyDescent="0.2">
      <c r="A41" s="13">
        <v>46584</v>
      </c>
      <c r="B41" s="13">
        <v>46599</v>
      </c>
      <c r="C41" s="13">
        <v>46598</v>
      </c>
      <c r="D41" s="6">
        <v>11</v>
      </c>
      <c r="E41" s="33">
        <f t="shared" si="4"/>
        <v>0.68</v>
      </c>
      <c r="F41" s="5">
        <f t="shared" si="1"/>
        <v>7.48</v>
      </c>
      <c r="G41" s="14"/>
      <c r="H41" s="5">
        <f t="shared" si="0"/>
        <v>229.15999999999994</v>
      </c>
      <c r="I41" s="5">
        <f t="shared" si="5"/>
        <v>0.4</v>
      </c>
      <c r="J41" s="5">
        <f t="shared" si="2"/>
        <v>4.4000000000000004</v>
      </c>
      <c r="K41" s="14"/>
      <c r="L41" s="5">
        <f t="shared" si="3"/>
        <v>134.80000000000004</v>
      </c>
    </row>
    <row r="42" spans="1:12" x14ac:dyDescent="0.2">
      <c r="A42" s="13">
        <v>46600</v>
      </c>
      <c r="B42" s="13">
        <v>46614</v>
      </c>
      <c r="C42" s="13">
        <v>46613</v>
      </c>
      <c r="D42" s="6">
        <v>10</v>
      </c>
      <c r="E42" s="33">
        <f t="shared" si="4"/>
        <v>0.68</v>
      </c>
      <c r="F42" s="5">
        <f t="shared" si="1"/>
        <v>6.8000000000000007</v>
      </c>
      <c r="G42" s="14"/>
      <c r="H42" s="5">
        <f t="shared" ref="H42:H73" si="6">H41+F42-G42</f>
        <v>235.95999999999995</v>
      </c>
      <c r="I42" s="5">
        <f t="shared" si="5"/>
        <v>0.4</v>
      </c>
      <c r="J42" s="5">
        <f t="shared" si="2"/>
        <v>4</v>
      </c>
      <c r="K42" s="14"/>
      <c r="L42" s="5">
        <f t="shared" si="3"/>
        <v>138.80000000000004</v>
      </c>
    </row>
    <row r="43" spans="1:12" x14ac:dyDescent="0.2">
      <c r="A43" s="13">
        <v>46615</v>
      </c>
      <c r="B43" s="13">
        <v>46630</v>
      </c>
      <c r="C43" s="13">
        <v>46630</v>
      </c>
      <c r="D43" s="6">
        <v>12</v>
      </c>
      <c r="E43" s="33">
        <f t="shared" si="4"/>
        <v>0.68</v>
      </c>
      <c r="F43" s="5">
        <f t="shared" si="1"/>
        <v>8.16</v>
      </c>
      <c r="G43" s="14"/>
      <c r="H43" s="5">
        <f t="shared" si="6"/>
        <v>244.11999999999995</v>
      </c>
      <c r="I43" s="5">
        <f t="shared" si="5"/>
        <v>0.4</v>
      </c>
      <c r="J43" s="5">
        <f t="shared" si="2"/>
        <v>4.8000000000000007</v>
      </c>
      <c r="K43" s="14"/>
      <c r="L43" s="5">
        <f t="shared" si="3"/>
        <v>143.60000000000005</v>
      </c>
    </row>
    <row r="44" spans="1:12" x14ac:dyDescent="0.2">
      <c r="A44" s="13">
        <v>46631</v>
      </c>
      <c r="B44" s="13">
        <v>46645</v>
      </c>
      <c r="C44" s="13">
        <v>46645</v>
      </c>
      <c r="D44" s="6">
        <v>11</v>
      </c>
      <c r="E44" s="33">
        <f t="shared" si="4"/>
        <v>0.68</v>
      </c>
      <c r="F44" s="5">
        <f t="shared" si="1"/>
        <v>7.48</v>
      </c>
      <c r="G44" s="14"/>
      <c r="H44" s="5">
        <f t="shared" si="6"/>
        <v>251.59999999999994</v>
      </c>
      <c r="I44" s="5">
        <f t="shared" si="5"/>
        <v>0.4</v>
      </c>
      <c r="J44" s="5">
        <f t="shared" si="2"/>
        <v>4.4000000000000004</v>
      </c>
      <c r="K44" s="14"/>
      <c r="L44" s="5">
        <f t="shared" si="3"/>
        <v>148.00000000000006</v>
      </c>
    </row>
    <row r="45" spans="1:12" x14ac:dyDescent="0.2">
      <c r="A45" s="13">
        <v>46646</v>
      </c>
      <c r="B45" s="13">
        <v>46660</v>
      </c>
      <c r="C45" s="13">
        <v>46660</v>
      </c>
      <c r="D45" s="6">
        <v>11</v>
      </c>
      <c r="E45" s="33">
        <f t="shared" si="4"/>
        <v>0.68</v>
      </c>
      <c r="F45" s="5">
        <f t="shared" si="1"/>
        <v>7.48</v>
      </c>
      <c r="G45" s="14"/>
      <c r="H45" s="5">
        <f t="shared" si="6"/>
        <v>259.07999999999993</v>
      </c>
      <c r="I45" s="5">
        <f t="shared" si="5"/>
        <v>0.4</v>
      </c>
      <c r="J45" s="5">
        <f t="shared" si="2"/>
        <v>4.4000000000000004</v>
      </c>
      <c r="K45" s="14"/>
      <c r="L45" s="5">
        <f t="shared" si="3"/>
        <v>152.40000000000006</v>
      </c>
    </row>
    <row r="46" spans="1:12" x14ac:dyDescent="0.2">
      <c r="A46" s="13">
        <v>46661</v>
      </c>
      <c r="B46" s="13">
        <v>46675</v>
      </c>
      <c r="C46" s="13">
        <v>46675</v>
      </c>
      <c r="D46" s="6">
        <v>11</v>
      </c>
      <c r="E46" s="33">
        <f t="shared" si="4"/>
        <v>0.68</v>
      </c>
      <c r="F46" s="5">
        <f t="shared" si="1"/>
        <v>7.48</v>
      </c>
      <c r="G46" s="14"/>
      <c r="H46" s="5">
        <f t="shared" si="6"/>
        <v>266.55999999999995</v>
      </c>
      <c r="I46" s="5">
        <f t="shared" si="5"/>
        <v>0.4</v>
      </c>
      <c r="J46" s="5">
        <f t="shared" si="2"/>
        <v>4.4000000000000004</v>
      </c>
      <c r="K46" s="14"/>
      <c r="L46" s="5">
        <f t="shared" si="3"/>
        <v>156.80000000000007</v>
      </c>
    </row>
    <row r="47" spans="1:12" x14ac:dyDescent="0.2">
      <c r="A47" s="13">
        <v>46676</v>
      </c>
      <c r="B47" s="13">
        <v>46691</v>
      </c>
      <c r="C47" s="13">
        <v>46689</v>
      </c>
      <c r="D47" s="6">
        <v>10</v>
      </c>
      <c r="E47" s="33">
        <f t="shared" si="4"/>
        <v>0.68</v>
      </c>
      <c r="F47" s="5">
        <f t="shared" si="1"/>
        <v>6.8000000000000007</v>
      </c>
      <c r="G47" s="14"/>
      <c r="H47" s="5">
        <f t="shared" si="6"/>
        <v>273.35999999999996</v>
      </c>
      <c r="I47" s="5">
        <f t="shared" si="5"/>
        <v>0.4</v>
      </c>
      <c r="J47" s="5">
        <f t="shared" si="2"/>
        <v>4</v>
      </c>
      <c r="K47" s="14"/>
      <c r="L47" s="5">
        <f t="shared" si="3"/>
        <v>160.80000000000007</v>
      </c>
    </row>
    <row r="48" spans="1:12" x14ac:dyDescent="0.2">
      <c r="A48" s="13">
        <v>46692</v>
      </c>
      <c r="B48" s="13">
        <v>46706</v>
      </c>
      <c r="C48" s="13">
        <v>46706</v>
      </c>
      <c r="D48" s="6">
        <v>11</v>
      </c>
      <c r="E48" s="33">
        <f t="shared" si="4"/>
        <v>0.68</v>
      </c>
      <c r="F48" s="5">
        <f t="shared" si="1"/>
        <v>7.48</v>
      </c>
      <c r="G48" s="14"/>
      <c r="H48" s="5">
        <f t="shared" si="6"/>
        <v>280.83999999999997</v>
      </c>
      <c r="I48" s="5">
        <f t="shared" si="5"/>
        <v>0.4</v>
      </c>
      <c r="J48" s="5">
        <f t="shared" si="2"/>
        <v>4.4000000000000004</v>
      </c>
      <c r="K48" s="14"/>
      <c r="L48" s="5">
        <f t="shared" si="3"/>
        <v>165.20000000000007</v>
      </c>
    </row>
    <row r="49" spans="1:12" x14ac:dyDescent="0.2">
      <c r="A49" s="13">
        <v>46707</v>
      </c>
      <c r="B49" s="13">
        <v>46721</v>
      </c>
      <c r="C49" s="13">
        <v>46721</v>
      </c>
      <c r="D49" s="6">
        <v>11</v>
      </c>
      <c r="E49" s="33">
        <f t="shared" si="4"/>
        <v>0.68</v>
      </c>
      <c r="F49" s="5">
        <f t="shared" si="1"/>
        <v>7.48</v>
      </c>
      <c r="G49" s="14"/>
      <c r="H49" s="5">
        <f t="shared" si="6"/>
        <v>288.32</v>
      </c>
      <c r="I49" s="5">
        <f t="shared" si="5"/>
        <v>0.4</v>
      </c>
      <c r="J49" s="5">
        <f t="shared" si="2"/>
        <v>4.4000000000000004</v>
      </c>
      <c r="K49" s="14"/>
      <c r="L49" s="5">
        <f t="shared" si="3"/>
        <v>169.60000000000008</v>
      </c>
    </row>
    <row r="50" spans="1:12" x14ac:dyDescent="0.2">
      <c r="A50" s="13">
        <v>46722</v>
      </c>
      <c r="B50" s="13">
        <v>46736</v>
      </c>
      <c r="C50" s="13">
        <v>46736</v>
      </c>
      <c r="D50" s="6">
        <v>11</v>
      </c>
      <c r="E50" s="33">
        <f t="shared" si="4"/>
        <v>0.68</v>
      </c>
      <c r="F50" s="5">
        <f t="shared" si="1"/>
        <v>7.48</v>
      </c>
      <c r="G50" s="14"/>
      <c r="H50" s="5">
        <f t="shared" si="6"/>
        <v>295.8</v>
      </c>
      <c r="I50" s="5">
        <f t="shared" si="5"/>
        <v>0.4</v>
      </c>
      <c r="J50" s="5">
        <f t="shared" si="2"/>
        <v>4.4000000000000004</v>
      </c>
      <c r="K50" s="14"/>
      <c r="L50" s="5">
        <f t="shared" si="3"/>
        <v>174.00000000000009</v>
      </c>
    </row>
    <row r="51" spans="1:12" x14ac:dyDescent="0.2">
      <c r="A51" s="13">
        <v>46737</v>
      </c>
      <c r="B51" s="13">
        <v>46752</v>
      </c>
      <c r="C51" s="13">
        <v>46752</v>
      </c>
      <c r="D51" s="6">
        <v>12</v>
      </c>
      <c r="E51" s="33">
        <f t="shared" si="4"/>
        <v>0.68</v>
      </c>
      <c r="F51" s="5">
        <f t="shared" si="1"/>
        <v>8.16</v>
      </c>
      <c r="G51" s="14"/>
      <c r="H51" s="5">
        <f t="shared" si="6"/>
        <v>303.96000000000004</v>
      </c>
      <c r="I51" s="5">
        <f t="shared" si="5"/>
        <v>0.4</v>
      </c>
      <c r="J51" s="5">
        <f t="shared" si="2"/>
        <v>4.8000000000000007</v>
      </c>
      <c r="K51" s="14"/>
      <c r="L51" s="5">
        <f t="shared" si="3"/>
        <v>178.8000000000001</v>
      </c>
    </row>
    <row r="52" spans="1:12" x14ac:dyDescent="0.2">
      <c r="A52" s="13">
        <v>46753</v>
      </c>
      <c r="B52" s="13">
        <v>46767</v>
      </c>
      <c r="C52" s="13">
        <v>46766</v>
      </c>
      <c r="D52" s="6">
        <v>10</v>
      </c>
      <c r="E52" s="33">
        <f t="shared" si="4"/>
        <v>0.68</v>
      </c>
      <c r="F52" s="5">
        <f t="shared" si="1"/>
        <v>6.8000000000000007</v>
      </c>
      <c r="G52" s="14"/>
      <c r="H52" s="5">
        <f t="shared" si="6"/>
        <v>310.76000000000005</v>
      </c>
      <c r="I52" s="5">
        <f t="shared" si="5"/>
        <v>0.4</v>
      </c>
      <c r="J52" s="5">
        <f t="shared" si="2"/>
        <v>4</v>
      </c>
      <c r="K52" s="14"/>
      <c r="L52" s="5">
        <f t="shared" si="3"/>
        <v>182.8000000000001</v>
      </c>
    </row>
    <row r="53" spans="1:12" x14ac:dyDescent="0.2">
      <c r="A53" s="13">
        <v>46768</v>
      </c>
      <c r="B53" s="13">
        <v>46783</v>
      </c>
      <c r="C53" s="13">
        <v>46783</v>
      </c>
      <c r="D53" s="6">
        <v>11</v>
      </c>
      <c r="E53" s="33">
        <f t="shared" si="4"/>
        <v>0.68</v>
      </c>
      <c r="F53" s="5">
        <f t="shared" si="1"/>
        <v>7.48</v>
      </c>
      <c r="G53" s="14"/>
      <c r="H53" s="5">
        <f t="shared" si="6"/>
        <v>318.24000000000007</v>
      </c>
      <c r="I53" s="5">
        <f t="shared" si="5"/>
        <v>0.4</v>
      </c>
      <c r="J53" s="5">
        <f t="shared" si="2"/>
        <v>4.4000000000000004</v>
      </c>
      <c r="K53" s="14"/>
      <c r="L53" s="5">
        <f t="shared" si="3"/>
        <v>187.2000000000001</v>
      </c>
    </row>
    <row r="54" spans="1:12" x14ac:dyDescent="0.2">
      <c r="A54" s="13">
        <v>46784</v>
      </c>
      <c r="B54" s="13">
        <v>46798</v>
      </c>
      <c r="C54" s="13">
        <v>46798</v>
      </c>
      <c r="D54" s="6">
        <v>11</v>
      </c>
      <c r="E54" s="33">
        <f t="shared" si="4"/>
        <v>0.68</v>
      </c>
      <c r="F54" s="5">
        <f t="shared" si="1"/>
        <v>7.48</v>
      </c>
      <c r="G54" s="14"/>
      <c r="H54" s="5">
        <f t="shared" si="6"/>
        <v>325.72000000000008</v>
      </c>
      <c r="I54" s="5">
        <f t="shared" si="5"/>
        <v>0.4</v>
      </c>
      <c r="J54" s="5">
        <f t="shared" si="2"/>
        <v>4.4000000000000004</v>
      </c>
      <c r="K54" s="14"/>
      <c r="L54" s="5">
        <f t="shared" si="3"/>
        <v>191.60000000000011</v>
      </c>
    </row>
    <row r="55" spans="1:12" x14ac:dyDescent="0.2">
      <c r="A55" s="13">
        <v>46799</v>
      </c>
      <c r="B55" s="13">
        <v>46812</v>
      </c>
      <c r="C55" s="13">
        <v>46812</v>
      </c>
      <c r="D55" s="6">
        <v>10</v>
      </c>
      <c r="E55" s="33">
        <f t="shared" si="4"/>
        <v>0.68</v>
      </c>
      <c r="F55" s="5">
        <f t="shared" si="1"/>
        <v>6.8000000000000007</v>
      </c>
      <c r="G55" s="14"/>
      <c r="H55" s="5">
        <f t="shared" si="6"/>
        <v>332.5200000000001</v>
      </c>
      <c r="I55" s="5">
        <f t="shared" si="5"/>
        <v>0.4</v>
      </c>
      <c r="J55" s="5">
        <f t="shared" si="2"/>
        <v>4</v>
      </c>
      <c r="K55" s="14"/>
      <c r="L55" s="5">
        <f t="shared" si="3"/>
        <v>195.60000000000011</v>
      </c>
    </row>
    <row r="56" spans="1:12" x14ac:dyDescent="0.2">
      <c r="A56" s="13">
        <v>46813</v>
      </c>
      <c r="B56" s="13">
        <v>46827</v>
      </c>
      <c r="C56" s="13">
        <v>46827</v>
      </c>
      <c r="D56" s="6">
        <v>11</v>
      </c>
      <c r="E56" s="33">
        <f t="shared" si="4"/>
        <v>0.68</v>
      </c>
      <c r="F56" s="5">
        <f t="shared" si="1"/>
        <v>7.48</v>
      </c>
      <c r="G56" s="14"/>
      <c r="H56" s="5">
        <f t="shared" si="6"/>
        <v>340.00000000000011</v>
      </c>
      <c r="I56" s="5">
        <f t="shared" si="5"/>
        <v>0.4</v>
      </c>
      <c r="J56" s="5">
        <f t="shared" si="2"/>
        <v>4.4000000000000004</v>
      </c>
      <c r="K56" s="14"/>
      <c r="L56" s="5">
        <f t="shared" si="3"/>
        <v>200.00000000000011</v>
      </c>
    </row>
    <row r="57" spans="1:12" x14ac:dyDescent="0.2">
      <c r="A57" s="13">
        <v>46828</v>
      </c>
      <c r="B57" s="13">
        <v>46843</v>
      </c>
      <c r="C57" s="13">
        <v>46843</v>
      </c>
      <c r="D57" s="6">
        <v>12</v>
      </c>
      <c r="E57" s="33">
        <f t="shared" si="4"/>
        <v>0.68</v>
      </c>
      <c r="F57" s="5">
        <f t="shared" si="1"/>
        <v>8.16</v>
      </c>
      <c r="G57" s="14"/>
      <c r="H57" s="5">
        <f t="shared" si="6"/>
        <v>348.16000000000014</v>
      </c>
      <c r="I57" s="5">
        <f t="shared" si="5"/>
        <v>0.4</v>
      </c>
      <c r="J57" s="5">
        <f t="shared" si="2"/>
        <v>4.8000000000000007</v>
      </c>
      <c r="K57" s="14"/>
      <c r="L57" s="5">
        <f t="shared" si="3"/>
        <v>204.80000000000013</v>
      </c>
    </row>
    <row r="58" spans="1:12" x14ac:dyDescent="0.2">
      <c r="A58" s="13">
        <v>46844</v>
      </c>
      <c r="B58" s="13">
        <v>46858</v>
      </c>
      <c r="C58" s="13">
        <v>46857</v>
      </c>
      <c r="D58" s="6">
        <v>10</v>
      </c>
      <c r="E58" s="33">
        <f t="shared" si="4"/>
        <v>0.68</v>
      </c>
      <c r="F58" s="5">
        <f t="shared" si="1"/>
        <v>6.8000000000000007</v>
      </c>
      <c r="G58" s="14"/>
      <c r="H58" s="5">
        <f t="shared" si="6"/>
        <v>354.96000000000015</v>
      </c>
      <c r="I58" s="5">
        <f t="shared" si="5"/>
        <v>0.4</v>
      </c>
      <c r="J58" s="5">
        <f t="shared" si="2"/>
        <v>4</v>
      </c>
      <c r="K58" s="14"/>
      <c r="L58" s="5">
        <f t="shared" si="3"/>
        <v>208.80000000000013</v>
      </c>
    </row>
    <row r="59" spans="1:12" x14ac:dyDescent="0.2">
      <c r="A59" s="13">
        <v>46859</v>
      </c>
      <c r="B59" s="13">
        <v>46873</v>
      </c>
      <c r="C59" s="13">
        <v>46871</v>
      </c>
      <c r="D59" s="6">
        <v>10</v>
      </c>
      <c r="E59" s="33">
        <f t="shared" si="4"/>
        <v>0.68</v>
      </c>
      <c r="F59" s="5">
        <f t="shared" si="1"/>
        <v>6.8000000000000007</v>
      </c>
      <c r="G59" s="14"/>
      <c r="H59" s="5">
        <f t="shared" si="6"/>
        <v>361.76000000000016</v>
      </c>
      <c r="I59" s="5">
        <f t="shared" si="5"/>
        <v>0.4</v>
      </c>
      <c r="J59" s="5">
        <f t="shared" si="2"/>
        <v>4</v>
      </c>
      <c r="K59" s="14"/>
      <c r="L59" s="5">
        <f t="shared" si="3"/>
        <v>212.80000000000013</v>
      </c>
    </row>
    <row r="60" spans="1:12" x14ac:dyDescent="0.2">
      <c r="A60" s="13">
        <v>46874</v>
      </c>
      <c r="B60" s="13">
        <v>46888</v>
      </c>
      <c r="C60" s="13">
        <v>46888</v>
      </c>
      <c r="D60" s="6">
        <v>11</v>
      </c>
      <c r="E60" s="33">
        <f t="shared" si="4"/>
        <v>0.68</v>
      </c>
      <c r="F60" s="5">
        <f t="shared" si="1"/>
        <v>7.48</v>
      </c>
      <c r="G60" s="14"/>
      <c r="H60" s="5">
        <f t="shared" si="6"/>
        <v>369.24000000000018</v>
      </c>
      <c r="I60" s="5">
        <f t="shared" si="5"/>
        <v>0.4</v>
      </c>
      <c r="J60" s="5">
        <f t="shared" si="2"/>
        <v>4.4000000000000004</v>
      </c>
      <c r="K60" s="14"/>
      <c r="L60" s="5">
        <f t="shared" si="3"/>
        <v>217.20000000000013</v>
      </c>
    </row>
    <row r="61" spans="1:12" x14ac:dyDescent="0.2">
      <c r="A61" s="13">
        <v>46889</v>
      </c>
      <c r="B61" s="13">
        <v>46904</v>
      </c>
      <c r="C61" s="13">
        <v>46904</v>
      </c>
      <c r="D61" s="6">
        <v>12</v>
      </c>
      <c r="E61" s="33">
        <f t="shared" si="4"/>
        <v>0.68</v>
      </c>
      <c r="F61" s="5">
        <f t="shared" si="1"/>
        <v>8.16</v>
      </c>
      <c r="G61" s="14"/>
      <c r="H61" s="5">
        <f t="shared" si="6"/>
        <v>377.4000000000002</v>
      </c>
      <c r="I61" s="5">
        <f t="shared" si="5"/>
        <v>0.4</v>
      </c>
      <c r="J61" s="5">
        <f t="shared" si="2"/>
        <v>4.8000000000000007</v>
      </c>
      <c r="K61" s="14"/>
      <c r="L61" s="5">
        <f t="shared" si="3"/>
        <v>222.00000000000014</v>
      </c>
    </row>
    <row r="62" spans="1:12" x14ac:dyDescent="0.2">
      <c r="A62" s="13">
        <v>46905</v>
      </c>
      <c r="B62" s="13">
        <v>46919</v>
      </c>
      <c r="C62" s="13">
        <v>46919</v>
      </c>
      <c r="D62" s="6">
        <v>11</v>
      </c>
      <c r="E62" s="33">
        <f t="shared" si="4"/>
        <v>0.68</v>
      </c>
      <c r="F62" s="5">
        <f t="shared" si="1"/>
        <v>7.48</v>
      </c>
      <c r="G62" s="14"/>
      <c r="H62" s="5">
        <f t="shared" si="6"/>
        <v>384.88000000000022</v>
      </c>
      <c r="I62" s="5">
        <f t="shared" si="5"/>
        <v>0.4</v>
      </c>
      <c r="J62" s="5">
        <f t="shared" si="2"/>
        <v>4.4000000000000004</v>
      </c>
      <c r="K62" s="14"/>
      <c r="L62" s="5">
        <f t="shared" si="3"/>
        <v>226.40000000000015</v>
      </c>
    </row>
    <row r="63" spans="1:12" x14ac:dyDescent="0.2">
      <c r="A63" s="13">
        <v>46920</v>
      </c>
      <c r="B63" s="13">
        <v>46934</v>
      </c>
      <c r="C63" s="13">
        <v>46934</v>
      </c>
      <c r="D63" s="6">
        <v>11</v>
      </c>
      <c r="E63" s="33">
        <f t="shared" si="4"/>
        <v>0.68</v>
      </c>
      <c r="F63" s="5">
        <f t="shared" si="1"/>
        <v>7.48</v>
      </c>
      <c r="G63" s="14"/>
      <c r="H63" s="5">
        <f t="shared" si="6"/>
        <v>392.36000000000024</v>
      </c>
      <c r="I63" s="5">
        <f t="shared" si="5"/>
        <v>0.4</v>
      </c>
      <c r="J63" s="5">
        <f t="shared" si="2"/>
        <v>4.4000000000000004</v>
      </c>
      <c r="K63" s="14"/>
      <c r="L63" s="5">
        <f t="shared" si="3"/>
        <v>230.80000000000015</v>
      </c>
    </row>
    <row r="64" spans="1:12" x14ac:dyDescent="0.2">
      <c r="A64" s="13">
        <v>46935</v>
      </c>
      <c r="B64" s="13">
        <v>46949</v>
      </c>
      <c r="C64" s="13">
        <v>46948</v>
      </c>
      <c r="D64" s="6">
        <v>10</v>
      </c>
      <c r="E64" s="33">
        <f t="shared" si="4"/>
        <v>0.68</v>
      </c>
      <c r="F64" s="5">
        <f t="shared" si="1"/>
        <v>6.8000000000000007</v>
      </c>
      <c r="G64" s="14"/>
      <c r="H64" s="5">
        <f t="shared" si="6"/>
        <v>399.16000000000025</v>
      </c>
      <c r="I64" s="5">
        <f t="shared" si="5"/>
        <v>0.4</v>
      </c>
      <c r="J64" s="5">
        <f t="shared" si="2"/>
        <v>4</v>
      </c>
      <c r="K64" s="14"/>
      <c r="L64" s="5">
        <f t="shared" si="3"/>
        <v>234.80000000000015</v>
      </c>
    </row>
    <row r="65" spans="1:12" x14ac:dyDescent="0.2">
      <c r="A65" s="13">
        <v>46950</v>
      </c>
      <c r="B65" s="13">
        <v>46965</v>
      </c>
      <c r="C65" s="13">
        <v>46965</v>
      </c>
      <c r="D65" s="6">
        <v>11</v>
      </c>
      <c r="E65" s="33">
        <f t="shared" si="4"/>
        <v>0.68</v>
      </c>
      <c r="F65" s="5">
        <f t="shared" si="1"/>
        <v>7.48</v>
      </c>
      <c r="G65" s="14"/>
      <c r="H65" s="5">
        <f t="shared" si="6"/>
        <v>406.64000000000027</v>
      </c>
      <c r="I65" s="5">
        <f t="shared" si="5"/>
        <v>0.4</v>
      </c>
      <c r="J65" s="5">
        <f t="shared" si="2"/>
        <v>4.4000000000000004</v>
      </c>
      <c r="K65" s="14"/>
      <c r="L65" s="5">
        <f t="shared" si="3"/>
        <v>239.20000000000016</v>
      </c>
    </row>
    <row r="66" spans="1:12" x14ac:dyDescent="0.2">
      <c r="A66" s="13">
        <v>46966</v>
      </c>
      <c r="B66" s="13">
        <v>46980</v>
      </c>
      <c r="C66" s="13">
        <v>46980</v>
      </c>
      <c r="D66" s="6">
        <v>11</v>
      </c>
      <c r="E66" s="33">
        <f t="shared" si="4"/>
        <v>0.68</v>
      </c>
      <c r="F66" s="5">
        <f t="shared" si="1"/>
        <v>7.48</v>
      </c>
      <c r="G66" s="14"/>
      <c r="H66" s="5">
        <f t="shared" si="6"/>
        <v>414.12000000000029</v>
      </c>
      <c r="I66" s="5">
        <f t="shared" si="5"/>
        <v>0.4</v>
      </c>
      <c r="J66" s="5">
        <f t="shared" si="2"/>
        <v>4.4000000000000004</v>
      </c>
      <c r="K66" s="14"/>
      <c r="L66" s="5">
        <f t="shared" si="3"/>
        <v>243.60000000000016</v>
      </c>
    </row>
    <row r="67" spans="1:12" x14ac:dyDescent="0.2">
      <c r="A67" s="13">
        <v>46981</v>
      </c>
      <c r="B67" s="13">
        <v>46996</v>
      </c>
      <c r="C67" s="13">
        <v>46996</v>
      </c>
      <c r="D67" s="6">
        <v>12</v>
      </c>
      <c r="E67" s="33">
        <f t="shared" si="4"/>
        <v>0.68</v>
      </c>
      <c r="F67" s="5">
        <f t="shared" si="1"/>
        <v>8.16</v>
      </c>
      <c r="G67" s="14"/>
      <c r="H67" s="5">
        <f t="shared" si="6"/>
        <v>422.28000000000031</v>
      </c>
      <c r="I67" s="5">
        <f t="shared" si="5"/>
        <v>0.4</v>
      </c>
      <c r="J67" s="5">
        <f t="shared" si="2"/>
        <v>4.8000000000000007</v>
      </c>
      <c r="K67" s="14"/>
      <c r="L67" s="5">
        <f t="shared" si="3"/>
        <v>248.40000000000018</v>
      </c>
    </row>
    <row r="68" spans="1:12" x14ac:dyDescent="0.2">
      <c r="A68" s="13">
        <v>46997</v>
      </c>
      <c r="B68" s="13">
        <v>47011</v>
      </c>
      <c r="C68" s="13">
        <v>47011</v>
      </c>
      <c r="D68" s="6">
        <v>11</v>
      </c>
      <c r="E68" s="33">
        <f t="shared" si="4"/>
        <v>0.68</v>
      </c>
      <c r="F68" s="5">
        <f t="shared" si="1"/>
        <v>7.48</v>
      </c>
      <c r="G68" s="14"/>
      <c r="H68" s="5">
        <f t="shared" si="6"/>
        <v>429.76000000000033</v>
      </c>
      <c r="I68" s="5">
        <f t="shared" si="5"/>
        <v>0.4</v>
      </c>
      <c r="J68" s="5">
        <f t="shared" si="2"/>
        <v>4.4000000000000004</v>
      </c>
      <c r="K68" s="14"/>
      <c r="L68" s="5">
        <f t="shared" si="3"/>
        <v>252.80000000000018</v>
      </c>
    </row>
    <row r="69" spans="1:12" x14ac:dyDescent="0.2">
      <c r="A69" s="13">
        <v>47012</v>
      </c>
      <c r="B69" s="13">
        <v>47026</v>
      </c>
      <c r="C69" s="13">
        <v>47025</v>
      </c>
      <c r="D69" s="6">
        <v>10</v>
      </c>
      <c r="E69" s="33">
        <f t="shared" si="4"/>
        <v>0.68</v>
      </c>
      <c r="F69" s="5">
        <f t="shared" si="1"/>
        <v>6.8000000000000007</v>
      </c>
      <c r="G69" s="14"/>
      <c r="H69" s="5">
        <f t="shared" si="6"/>
        <v>436.56000000000034</v>
      </c>
      <c r="I69" s="5">
        <f t="shared" si="5"/>
        <v>0.4</v>
      </c>
      <c r="J69" s="5">
        <f t="shared" si="2"/>
        <v>4</v>
      </c>
      <c r="K69" s="14"/>
      <c r="L69" s="5">
        <f t="shared" si="3"/>
        <v>256.80000000000018</v>
      </c>
    </row>
    <row r="70" spans="1:12" x14ac:dyDescent="0.2">
      <c r="A70" s="13">
        <v>47027</v>
      </c>
      <c r="B70" s="13">
        <v>47041</v>
      </c>
      <c r="C70" s="13">
        <v>47039</v>
      </c>
      <c r="D70" s="6">
        <v>10</v>
      </c>
      <c r="E70" s="33">
        <f t="shared" si="4"/>
        <v>0.68</v>
      </c>
      <c r="F70" s="5">
        <f t="shared" si="1"/>
        <v>6.8000000000000007</v>
      </c>
      <c r="G70" s="14"/>
      <c r="H70" s="5">
        <f t="shared" si="6"/>
        <v>443.36000000000035</v>
      </c>
      <c r="I70" s="5">
        <f t="shared" si="5"/>
        <v>0.4</v>
      </c>
      <c r="J70" s="5">
        <f t="shared" si="2"/>
        <v>4</v>
      </c>
      <c r="K70" s="14"/>
      <c r="L70" s="5">
        <f t="shared" si="3"/>
        <v>260.80000000000018</v>
      </c>
    </row>
    <row r="71" spans="1:12" x14ac:dyDescent="0.2">
      <c r="A71" s="13">
        <v>47042</v>
      </c>
      <c r="B71" s="13">
        <v>47057</v>
      </c>
      <c r="C71" s="13">
        <v>47057</v>
      </c>
      <c r="D71" s="6">
        <v>12</v>
      </c>
      <c r="E71" s="33">
        <f t="shared" si="4"/>
        <v>0.68</v>
      </c>
      <c r="F71" s="5">
        <f t="shared" si="1"/>
        <v>8.16</v>
      </c>
      <c r="G71" s="14"/>
      <c r="H71" s="5">
        <f t="shared" si="6"/>
        <v>451.52000000000038</v>
      </c>
      <c r="I71" s="5">
        <f t="shared" si="5"/>
        <v>0.4</v>
      </c>
      <c r="J71" s="5">
        <f t="shared" si="2"/>
        <v>4.8000000000000007</v>
      </c>
      <c r="K71" s="14"/>
      <c r="L71" s="5">
        <f t="shared" si="3"/>
        <v>265.60000000000019</v>
      </c>
    </row>
    <row r="72" spans="1:12" x14ac:dyDescent="0.2">
      <c r="A72" s="13">
        <v>47058</v>
      </c>
      <c r="B72" s="13">
        <v>47072</v>
      </c>
      <c r="C72" s="13">
        <v>47072</v>
      </c>
      <c r="D72" s="6">
        <v>11</v>
      </c>
      <c r="E72" s="33">
        <f t="shared" si="4"/>
        <v>0.68</v>
      </c>
      <c r="F72" s="5">
        <f t="shared" si="1"/>
        <v>7.48</v>
      </c>
      <c r="G72" s="14"/>
      <c r="H72" s="5">
        <f t="shared" si="6"/>
        <v>459.0000000000004</v>
      </c>
      <c r="I72" s="5">
        <f t="shared" si="5"/>
        <v>0.4</v>
      </c>
      <c r="J72" s="5">
        <f t="shared" si="2"/>
        <v>4.4000000000000004</v>
      </c>
      <c r="K72" s="14"/>
      <c r="L72" s="5">
        <f t="shared" si="3"/>
        <v>270.00000000000017</v>
      </c>
    </row>
    <row r="73" spans="1:12" x14ac:dyDescent="0.2">
      <c r="A73" s="13">
        <v>47073</v>
      </c>
      <c r="B73" s="13">
        <v>47087</v>
      </c>
      <c r="C73" s="13">
        <v>47087</v>
      </c>
      <c r="D73" s="6">
        <v>11</v>
      </c>
      <c r="E73" s="33">
        <f t="shared" si="4"/>
        <v>0.68</v>
      </c>
      <c r="F73" s="5">
        <f t="shared" si="1"/>
        <v>7.48</v>
      </c>
      <c r="G73" s="14"/>
      <c r="H73" s="5">
        <f t="shared" si="6"/>
        <v>466.48000000000042</v>
      </c>
      <c r="I73" s="5">
        <f t="shared" si="5"/>
        <v>0.4</v>
      </c>
      <c r="J73" s="5">
        <f t="shared" si="2"/>
        <v>4.4000000000000004</v>
      </c>
      <c r="K73" s="14"/>
      <c r="L73" s="5">
        <f t="shared" si="3"/>
        <v>274.40000000000015</v>
      </c>
    </row>
    <row r="74" spans="1:12" x14ac:dyDescent="0.2">
      <c r="A74" s="13">
        <v>47088</v>
      </c>
      <c r="B74" s="13">
        <v>47102</v>
      </c>
      <c r="C74" s="13">
        <v>47102</v>
      </c>
      <c r="D74" s="6">
        <v>11</v>
      </c>
      <c r="E74" s="33">
        <f t="shared" si="4"/>
        <v>0.68</v>
      </c>
      <c r="F74" s="5">
        <f t="shared" si="1"/>
        <v>7.48</v>
      </c>
      <c r="G74" s="14"/>
      <c r="H74" s="5">
        <f t="shared" ref="H74:H85" si="7">H73+F74-G74</f>
        <v>473.96000000000043</v>
      </c>
      <c r="I74" s="5">
        <f t="shared" si="5"/>
        <v>0.4</v>
      </c>
      <c r="J74" s="5">
        <f t="shared" si="2"/>
        <v>4.4000000000000004</v>
      </c>
      <c r="K74" s="14"/>
      <c r="L74" s="5">
        <f t="shared" si="3"/>
        <v>278.80000000000013</v>
      </c>
    </row>
    <row r="75" spans="1:12" x14ac:dyDescent="0.2">
      <c r="A75" s="13">
        <v>47103</v>
      </c>
      <c r="B75" s="13">
        <v>47118</v>
      </c>
      <c r="C75" s="13">
        <v>47116</v>
      </c>
      <c r="D75" s="6">
        <v>10</v>
      </c>
      <c r="E75" s="33">
        <f t="shared" si="4"/>
        <v>0.68</v>
      </c>
      <c r="F75" s="5">
        <f t="shared" ref="F75:F85" si="8">IF($C$4&lt;$A75,D75*E75,0)</f>
        <v>6.8000000000000007</v>
      </c>
      <c r="G75" s="14"/>
      <c r="H75" s="5">
        <f t="shared" si="7"/>
        <v>480.76000000000045</v>
      </c>
      <c r="I75" s="5">
        <f t="shared" si="5"/>
        <v>0.4</v>
      </c>
      <c r="J75" s="5">
        <f t="shared" ref="J75:J85" si="9">IF($C$4&lt;$A75,D75*I75,0)</f>
        <v>4</v>
      </c>
      <c r="K75" s="14"/>
      <c r="L75" s="5">
        <f t="shared" ref="L75:L85" si="10">IF(L74+J75-K75&gt;1040,1040,L74+J75-K75)</f>
        <v>282.80000000000013</v>
      </c>
    </row>
    <row r="76" spans="1:12" x14ac:dyDescent="0.2">
      <c r="A76" s="13">
        <v>47119</v>
      </c>
      <c r="B76" s="13">
        <v>47133</v>
      </c>
      <c r="C76" s="13">
        <v>47133</v>
      </c>
      <c r="D76" s="6">
        <v>11</v>
      </c>
      <c r="E76" s="33">
        <f t="shared" ref="E76:E87" si="11">E75</f>
        <v>0.68</v>
      </c>
      <c r="F76" s="5">
        <f t="shared" si="8"/>
        <v>7.48</v>
      </c>
      <c r="G76" s="14"/>
      <c r="H76" s="5">
        <f t="shared" si="7"/>
        <v>488.24000000000046</v>
      </c>
      <c r="I76" s="5">
        <f t="shared" ref="I76:I85" si="12">I75</f>
        <v>0.4</v>
      </c>
      <c r="J76" s="5">
        <f t="shared" si="9"/>
        <v>4.4000000000000004</v>
      </c>
      <c r="K76" s="14"/>
      <c r="L76" s="5">
        <f t="shared" si="10"/>
        <v>287.2000000000001</v>
      </c>
    </row>
    <row r="77" spans="1:12" x14ac:dyDescent="0.2">
      <c r="A77" s="13">
        <v>47134</v>
      </c>
      <c r="B77" s="13">
        <v>47149</v>
      </c>
      <c r="C77" s="13">
        <v>47149</v>
      </c>
      <c r="D77" s="6">
        <v>12</v>
      </c>
      <c r="E77" s="33">
        <f t="shared" si="11"/>
        <v>0.68</v>
      </c>
      <c r="F77" s="5">
        <f t="shared" si="8"/>
        <v>8.16</v>
      </c>
      <c r="G77" s="14"/>
      <c r="H77" s="5">
        <f t="shared" si="7"/>
        <v>496.40000000000049</v>
      </c>
      <c r="I77" s="5">
        <f t="shared" si="12"/>
        <v>0.4</v>
      </c>
      <c r="J77" s="5">
        <f t="shared" si="9"/>
        <v>4.8000000000000007</v>
      </c>
      <c r="K77" s="14"/>
      <c r="L77" s="5">
        <f t="shared" si="10"/>
        <v>292.00000000000011</v>
      </c>
    </row>
    <row r="78" spans="1:12" x14ac:dyDescent="0.2">
      <c r="A78" s="13">
        <v>47150</v>
      </c>
      <c r="B78" s="13">
        <v>47164</v>
      </c>
      <c r="C78" s="13">
        <v>47164</v>
      </c>
      <c r="D78" s="6">
        <v>11</v>
      </c>
      <c r="E78" s="33">
        <f t="shared" si="11"/>
        <v>0.68</v>
      </c>
      <c r="F78" s="5">
        <f t="shared" si="8"/>
        <v>7.48</v>
      </c>
      <c r="G78" s="14"/>
      <c r="H78" s="5">
        <f t="shared" si="7"/>
        <v>503.88000000000051</v>
      </c>
      <c r="I78" s="5">
        <f t="shared" si="12"/>
        <v>0.4</v>
      </c>
      <c r="J78" s="5">
        <f t="shared" si="9"/>
        <v>4.4000000000000004</v>
      </c>
      <c r="K78" s="14"/>
      <c r="L78" s="5">
        <f t="shared" si="10"/>
        <v>296.40000000000009</v>
      </c>
    </row>
    <row r="79" spans="1:12" x14ac:dyDescent="0.2">
      <c r="A79" s="13">
        <v>47165</v>
      </c>
      <c r="B79" s="13">
        <v>47177</v>
      </c>
      <c r="C79" s="13">
        <v>47177</v>
      </c>
      <c r="D79" s="6">
        <v>9</v>
      </c>
      <c r="E79" s="33">
        <f t="shared" si="11"/>
        <v>0.68</v>
      </c>
      <c r="F79" s="5">
        <f t="shared" si="8"/>
        <v>6.12</v>
      </c>
      <c r="G79" s="14"/>
      <c r="H79" s="5">
        <f t="shared" si="7"/>
        <v>510.00000000000051</v>
      </c>
      <c r="I79" s="5">
        <f t="shared" si="12"/>
        <v>0.4</v>
      </c>
      <c r="J79" s="5">
        <f t="shared" si="9"/>
        <v>3.6</v>
      </c>
      <c r="K79" s="14"/>
      <c r="L79" s="5">
        <f t="shared" si="10"/>
        <v>300.00000000000011</v>
      </c>
    </row>
    <row r="80" spans="1:12" x14ac:dyDescent="0.2">
      <c r="A80" s="13">
        <v>47178</v>
      </c>
      <c r="B80" s="13">
        <v>47192</v>
      </c>
      <c r="C80" s="13">
        <v>47192</v>
      </c>
      <c r="D80" s="6">
        <v>11</v>
      </c>
      <c r="E80" s="33">
        <f t="shared" si="11"/>
        <v>0.68</v>
      </c>
      <c r="F80" s="5">
        <f t="shared" si="8"/>
        <v>7.48</v>
      </c>
      <c r="G80" s="14"/>
      <c r="H80" s="5">
        <f t="shared" si="7"/>
        <v>517.48000000000047</v>
      </c>
      <c r="I80" s="5">
        <f t="shared" si="12"/>
        <v>0.4</v>
      </c>
      <c r="J80" s="5">
        <f t="shared" si="9"/>
        <v>4.4000000000000004</v>
      </c>
      <c r="K80" s="14"/>
      <c r="L80" s="5">
        <f t="shared" si="10"/>
        <v>304.40000000000009</v>
      </c>
    </row>
    <row r="81" spans="1:12" x14ac:dyDescent="0.2">
      <c r="A81" s="13">
        <v>47193</v>
      </c>
      <c r="B81" s="13">
        <v>47208</v>
      </c>
      <c r="C81" s="13">
        <v>47207</v>
      </c>
      <c r="D81" s="6">
        <v>11</v>
      </c>
      <c r="E81" s="33">
        <f t="shared" si="11"/>
        <v>0.68</v>
      </c>
      <c r="F81" s="5">
        <f t="shared" si="8"/>
        <v>7.48</v>
      </c>
      <c r="G81" s="14"/>
      <c r="H81" s="5">
        <f t="shared" si="7"/>
        <v>524.96000000000049</v>
      </c>
      <c r="I81" s="5">
        <f t="shared" si="12"/>
        <v>0.4</v>
      </c>
      <c r="J81" s="5">
        <f t="shared" si="9"/>
        <v>4.4000000000000004</v>
      </c>
      <c r="K81" s="14"/>
      <c r="L81" s="5">
        <f t="shared" si="10"/>
        <v>308.80000000000007</v>
      </c>
    </row>
    <row r="82" spans="1:12" x14ac:dyDescent="0.2">
      <c r="A82" s="13">
        <v>47209</v>
      </c>
      <c r="B82" s="13">
        <v>47223</v>
      </c>
      <c r="C82" s="13">
        <v>47222</v>
      </c>
      <c r="D82" s="6">
        <v>10</v>
      </c>
      <c r="E82" s="33">
        <f t="shared" si="11"/>
        <v>0.68</v>
      </c>
      <c r="F82" s="5">
        <f t="shared" si="8"/>
        <v>6.8000000000000007</v>
      </c>
      <c r="G82" s="14"/>
      <c r="H82" s="5">
        <f t="shared" si="7"/>
        <v>531.76000000000045</v>
      </c>
      <c r="I82" s="5">
        <f t="shared" si="12"/>
        <v>0.4</v>
      </c>
      <c r="J82" s="5">
        <f t="shared" si="9"/>
        <v>4</v>
      </c>
      <c r="K82" s="14"/>
      <c r="L82" s="5">
        <f t="shared" si="10"/>
        <v>312.80000000000007</v>
      </c>
    </row>
    <row r="83" spans="1:12" x14ac:dyDescent="0.2">
      <c r="A83" s="13">
        <v>47224</v>
      </c>
      <c r="B83" s="13">
        <v>47238</v>
      </c>
      <c r="C83" s="13">
        <v>47238</v>
      </c>
      <c r="D83" s="6">
        <v>11</v>
      </c>
      <c r="E83" s="33">
        <f t="shared" si="11"/>
        <v>0.68</v>
      </c>
      <c r="F83" s="5">
        <f t="shared" si="8"/>
        <v>7.48</v>
      </c>
      <c r="G83" s="14"/>
      <c r="H83" s="5">
        <f t="shared" si="7"/>
        <v>539.24000000000046</v>
      </c>
      <c r="I83" s="5">
        <f t="shared" si="12"/>
        <v>0.4</v>
      </c>
      <c r="J83" s="5">
        <f t="shared" si="9"/>
        <v>4.4000000000000004</v>
      </c>
      <c r="K83" s="14"/>
      <c r="L83" s="5">
        <f t="shared" si="10"/>
        <v>317.20000000000005</v>
      </c>
    </row>
    <row r="84" spans="1:12" x14ac:dyDescent="0.2">
      <c r="A84" s="13">
        <v>47239</v>
      </c>
      <c r="B84" s="13">
        <v>47253</v>
      </c>
      <c r="C84" s="13">
        <v>47253</v>
      </c>
      <c r="D84" s="6">
        <v>11</v>
      </c>
      <c r="E84" s="33">
        <f t="shared" si="11"/>
        <v>0.68</v>
      </c>
      <c r="F84" s="5">
        <f t="shared" si="8"/>
        <v>7.48</v>
      </c>
      <c r="G84" s="14"/>
      <c r="H84" s="5">
        <f t="shared" si="7"/>
        <v>546.72000000000048</v>
      </c>
      <c r="I84" s="5">
        <f t="shared" si="12"/>
        <v>0.4</v>
      </c>
      <c r="J84" s="5">
        <f t="shared" si="9"/>
        <v>4.4000000000000004</v>
      </c>
      <c r="K84" s="14"/>
      <c r="L84" s="5">
        <f t="shared" si="10"/>
        <v>321.60000000000002</v>
      </c>
    </row>
    <row r="85" spans="1:12" x14ac:dyDescent="0.2">
      <c r="A85" s="13">
        <v>47254</v>
      </c>
      <c r="B85" s="13">
        <v>47269</v>
      </c>
      <c r="C85" s="13">
        <v>47269</v>
      </c>
      <c r="D85" s="6">
        <v>12</v>
      </c>
      <c r="E85" s="33">
        <f t="shared" si="11"/>
        <v>0.68</v>
      </c>
      <c r="F85" s="5">
        <f t="shared" si="8"/>
        <v>8.16</v>
      </c>
      <c r="G85" s="14"/>
      <c r="H85" s="5">
        <f t="shared" si="7"/>
        <v>554.88000000000045</v>
      </c>
      <c r="I85" s="5">
        <f t="shared" si="12"/>
        <v>0.4</v>
      </c>
      <c r="J85" s="5">
        <f t="shared" si="9"/>
        <v>4.8000000000000007</v>
      </c>
      <c r="K85" s="14"/>
      <c r="L85" s="5">
        <f t="shared" si="10"/>
        <v>326.40000000000003</v>
      </c>
    </row>
    <row r="86" spans="1:12" x14ac:dyDescent="0.2">
      <c r="A86" s="13"/>
      <c r="E86" s="33">
        <f t="shared" si="11"/>
        <v>0.68</v>
      </c>
      <c r="F86" s="5"/>
      <c r="G86" s="14"/>
      <c r="H86" s="5"/>
      <c r="I86" s="5"/>
      <c r="J86" s="5"/>
      <c r="K86" s="14"/>
      <c r="L86" s="5"/>
    </row>
    <row r="87" spans="1:12" x14ac:dyDescent="0.2">
      <c r="A87" s="13"/>
      <c r="E87" s="33">
        <f t="shared" si="11"/>
        <v>0.68</v>
      </c>
      <c r="F87" s="5"/>
      <c r="G87" s="14"/>
      <c r="H87" s="5"/>
      <c r="I87" s="5"/>
      <c r="J87" s="5"/>
      <c r="K87" s="14"/>
      <c r="L87" s="5"/>
    </row>
    <row r="88" spans="1:12" x14ac:dyDescent="0.2">
      <c r="A88" s="13"/>
      <c r="G88" s="14"/>
      <c r="K88" s="14"/>
    </row>
    <row r="89" spans="1:12" x14ac:dyDescent="0.2">
      <c r="A89" s="13"/>
      <c r="G89" s="14"/>
      <c r="K89" s="14"/>
    </row>
    <row r="90" spans="1:12" x14ac:dyDescent="0.2">
      <c r="G90" s="14"/>
      <c r="K90" s="14"/>
    </row>
    <row r="91" spans="1:12" x14ac:dyDescent="0.2">
      <c r="G91" s="14"/>
      <c r="K91" s="14"/>
    </row>
    <row r="92" spans="1:12" x14ac:dyDescent="0.2">
      <c r="G92" s="14"/>
      <c r="K92" s="14"/>
    </row>
    <row r="93" spans="1:12" x14ac:dyDescent="0.2">
      <c r="G93" s="14"/>
      <c r="K93" s="14"/>
    </row>
    <row r="94" spans="1:12" x14ac:dyDescent="0.2">
      <c r="G94" s="14"/>
      <c r="K94" s="14"/>
    </row>
    <row r="95" spans="1:12" x14ac:dyDescent="0.2">
      <c r="G95" s="14"/>
      <c r="K95" s="14"/>
    </row>
    <row r="96" spans="1:12" x14ac:dyDescent="0.2">
      <c r="G96" s="14"/>
      <c r="K96" s="14"/>
    </row>
    <row r="97" spans="7:11" x14ac:dyDescent="0.2">
      <c r="G97" s="14"/>
      <c r="K97" s="14"/>
    </row>
    <row r="98" spans="7:11" x14ac:dyDescent="0.2">
      <c r="G98" s="14"/>
      <c r="K98" s="14"/>
    </row>
    <row r="99" spans="7:11" x14ac:dyDescent="0.2">
      <c r="G99" s="14"/>
      <c r="K99" s="14"/>
    </row>
    <row r="100" spans="7:11" x14ac:dyDescent="0.2">
      <c r="G100" s="14"/>
      <c r="K100" s="14"/>
    </row>
    <row r="101" spans="7:11" x14ac:dyDescent="0.2">
      <c r="G101" s="14"/>
      <c r="K101" s="14"/>
    </row>
    <row r="102" spans="7:11" x14ac:dyDescent="0.2">
      <c r="G102" s="14"/>
      <c r="K102" s="14"/>
    </row>
    <row r="103" spans="7:11" x14ac:dyDescent="0.2">
      <c r="G103" s="14"/>
      <c r="K103" s="14"/>
    </row>
    <row r="104" spans="7:11" x14ac:dyDescent="0.2">
      <c r="G104" s="14"/>
      <c r="K104" s="14"/>
    </row>
    <row r="105" spans="7:11" x14ac:dyDescent="0.2">
      <c r="G105" s="14"/>
      <c r="K105" s="14"/>
    </row>
    <row r="106" spans="7:11" x14ac:dyDescent="0.2">
      <c r="G106" s="14"/>
      <c r="K106" s="14"/>
    </row>
    <row r="107" spans="7:11" x14ac:dyDescent="0.2">
      <c r="G107" s="14"/>
      <c r="K107" s="14"/>
    </row>
    <row r="108" spans="7:11" x14ac:dyDescent="0.2">
      <c r="G108" s="14"/>
      <c r="K108" s="14"/>
    </row>
    <row r="109" spans="7:11" x14ac:dyDescent="0.2">
      <c r="G109" s="14"/>
      <c r="K109" s="14"/>
    </row>
    <row r="110" spans="7:11" x14ac:dyDescent="0.2">
      <c r="G110" s="14"/>
      <c r="K110" s="14"/>
    </row>
    <row r="111" spans="7:11" x14ac:dyDescent="0.2">
      <c r="G111" s="14"/>
      <c r="K111" s="14"/>
    </row>
    <row r="112" spans="7:11" x14ac:dyDescent="0.2">
      <c r="G112" s="14"/>
      <c r="K112" s="14"/>
    </row>
    <row r="113" spans="7:11" x14ac:dyDescent="0.2">
      <c r="G113" s="14"/>
      <c r="K113" s="14"/>
    </row>
    <row r="114" spans="7:11" x14ac:dyDescent="0.2">
      <c r="G114" s="14"/>
      <c r="K114" s="14"/>
    </row>
    <row r="115" spans="7:11" x14ac:dyDescent="0.2">
      <c r="G115" s="14"/>
      <c r="K115" s="14"/>
    </row>
    <row r="116" spans="7:11" x14ac:dyDescent="0.2">
      <c r="G116" s="14"/>
      <c r="K116" s="14"/>
    </row>
    <row r="117" spans="7:11" x14ac:dyDescent="0.2">
      <c r="G117" s="14"/>
      <c r="K117" s="14"/>
    </row>
    <row r="118" spans="7:11" x14ac:dyDescent="0.2">
      <c r="G118" s="14"/>
      <c r="K118" s="14"/>
    </row>
    <row r="119" spans="7:11" x14ac:dyDescent="0.2">
      <c r="G119" s="14"/>
      <c r="K119" s="14"/>
    </row>
    <row r="120" spans="7:11" x14ac:dyDescent="0.2">
      <c r="G120" s="14"/>
      <c r="K120" s="14"/>
    </row>
    <row r="121" spans="7:11" x14ac:dyDescent="0.2">
      <c r="G121" s="14"/>
      <c r="K121" s="14"/>
    </row>
    <row r="122" spans="7:11" x14ac:dyDescent="0.2">
      <c r="G122" s="14"/>
      <c r="K122" s="14"/>
    </row>
    <row r="123" spans="7:11" x14ac:dyDescent="0.2">
      <c r="G123" s="14"/>
      <c r="K123" s="14"/>
    </row>
    <row r="124" spans="7:11" x14ac:dyDescent="0.2">
      <c r="G124" s="14"/>
      <c r="K124" s="14"/>
    </row>
    <row r="125" spans="7:11" x14ac:dyDescent="0.2">
      <c r="G125" s="14"/>
      <c r="K125" s="14"/>
    </row>
    <row r="126" spans="7:11" x14ac:dyDescent="0.2">
      <c r="G126" s="14"/>
      <c r="K126" s="14"/>
    </row>
    <row r="127" spans="7:11" x14ac:dyDescent="0.2">
      <c r="G127" s="14"/>
      <c r="K127" s="14"/>
    </row>
    <row r="128" spans="7:11" x14ac:dyDescent="0.2">
      <c r="G128" s="14"/>
      <c r="K128" s="14"/>
    </row>
    <row r="129" spans="7:11" x14ac:dyDescent="0.2">
      <c r="G129" s="14"/>
      <c r="K129" s="14"/>
    </row>
    <row r="130" spans="7:11" x14ac:dyDescent="0.2">
      <c r="G130" s="14"/>
      <c r="K130" s="14"/>
    </row>
    <row r="131" spans="7:11" x14ac:dyDescent="0.2">
      <c r="G131" s="14"/>
      <c r="K131" s="14"/>
    </row>
    <row r="132" spans="7:11" x14ac:dyDescent="0.2">
      <c r="G132" s="14"/>
      <c r="K132" s="14"/>
    </row>
    <row r="133" spans="7:11" x14ac:dyDescent="0.2">
      <c r="G133" s="14"/>
      <c r="K133" s="14"/>
    </row>
    <row r="134" spans="7:11" x14ac:dyDescent="0.2">
      <c r="G134" s="14"/>
      <c r="K134" s="14"/>
    </row>
    <row r="135" spans="7:11" x14ac:dyDescent="0.2">
      <c r="G135" s="14"/>
      <c r="K135" s="14"/>
    </row>
    <row r="136" spans="7:11" x14ac:dyDescent="0.2">
      <c r="G136" s="14"/>
      <c r="K136" s="14"/>
    </row>
    <row r="137" spans="7:11" x14ac:dyDescent="0.2">
      <c r="G137" s="14"/>
      <c r="K137" s="14"/>
    </row>
    <row r="138" spans="7:11" x14ac:dyDescent="0.2">
      <c r="G138" s="14"/>
      <c r="K138" s="14"/>
    </row>
    <row r="139" spans="7:11" x14ac:dyDescent="0.2">
      <c r="G139" s="14"/>
      <c r="K139" s="14"/>
    </row>
    <row r="140" spans="7:11" x14ac:dyDescent="0.2">
      <c r="G140" s="14"/>
      <c r="K140" s="14"/>
    </row>
    <row r="141" spans="7:11" x14ac:dyDescent="0.2">
      <c r="G141" s="14"/>
      <c r="K141" s="14"/>
    </row>
    <row r="142" spans="7:11" x14ac:dyDescent="0.2">
      <c r="G142" s="14"/>
      <c r="K142" s="14"/>
    </row>
    <row r="143" spans="7:11" x14ac:dyDescent="0.2">
      <c r="G143" s="14"/>
      <c r="K143" s="14"/>
    </row>
    <row r="144" spans="7:11" x14ac:dyDescent="0.2">
      <c r="G144" s="14"/>
      <c r="K144" s="14"/>
    </row>
    <row r="145" spans="7:11" x14ac:dyDescent="0.2">
      <c r="G145" s="14"/>
      <c r="K145" s="14"/>
    </row>
    <row r="146" spans="7:11" x14ac:dyDescent="0.2">
      <c r="G146" s="14"/>
      <c r="K146" s="14"/>
    </row>
    <row r="147" spans="7:11" x14ac:dyDescent="0.2">
      <c r="G147" s="14"/>
      <c r="K147" s="14"/>
    </row>
    <row r="148" spans="7:11" x14ac:dyDescent="0.2">
      <c r="G148" s="14"/>
      <c r="K148" s="14"/>
    </row>
    <row r="149" spans="7:11" x14ac:dyDescent="0.2">
      <c r="G149" s="14"/>
      <c r="K149" s="14"/>
    </row>
    <row r="150" spans="7:11" x14ac:dyDescent="0.2">
      <c r="G150" s="14"/>
      <c r="K150" s="14"/>
    </row>
    <row r="151" spans="7:11" x14ac:dyDescent="0.2">
      <c r="G151" s="14"/>
      <c r="K151" s="14"/>
    </row>
    <row r="152" spans="7:11" x14ac:dyDescent="0.2">
      <c r="G152" s="14"/>
      <c r="K152" s="14"/>
    </row>
    <row r="153" spans="7:11" x14ac:dyDescent="0.2">
      <c r="G153" s="14"/>
      <c r="K153" s="14"/>
    </row>
    <row r="154" spans="7:11" x14ac:dyDescent="0.2">
      <c r="G154" s="14"/>
      <c r="K154" s="14"/>
    </row>
    <row r="155" spans="7:11" x14ac:dyDescent="0.2">
      <c r="G155" s="14"/>
      <c r="K155" s="14"/>
    </row>
    <row r="156" spans="7:11" x14ac:dyDescent="0.2">
      <c r="G156" s="14"/>
      <c r="K156" s="14"/>
    </row>
    <row r="157" spans="7:11" x14ac:dyDescent="0.2">
      <c r="G157" s="14"/>
      <c r="K157" s="14"/>
    </row>
    <row r="158" spans="7:11" x14ac:dyDescent="0.2">
      <c r="G158" s="14"/>
      <c r="K158" s="14"/>
    </row>
    <row r="159" spans="7:11" x14ac:dyDescent="0.2">
      <c r="G159" s="14"/>
      <c r="K159" s="14"/>
    </row>
    <row r="160" spans="7:11" x14ac:dyDescent="0.2">
      <c r="G160" s="14"/>
      <c r="K160" s="14"/>
    </row>
    <row r="161" spans="7:11" x14ac:dyDescent="0.2">
      <c r="G161" s="14"/>
      <c r="K161" s="14"/>
    </row>
    <row r="162" spans="7:11" x14ac:dyDescent="0.2">
      <c r="G162" s="14"/>
      <c r="K162" s="14"/>
    </row>
    <row r="163" spans="7:11" x14ac:dyDescent="0.2">
      <c r="G163" s="14"/>
      <c r="K163" s="14"/>
    </row>
    <row r="164" spans="7:11" x14ac:dyDescent="0.2">
      <c r="G164" s="14"/>
      <c r="K164" s="14"/>
    </row>
    <row r="165" spans="7:11" x14ac:dyDescent="0.2">
      <c r="G165" s="14"/>
      <c r="K165" s="14"/>
    </row>
    <row r="166" spans="7:11" x14ac:dyDescent="0.2">
      <c r="G166" s="14"/>
      <c r="K166" s="14"/>
    </row>
    <row r="167" spans="7:11" x14ac:dyDescent="0.2">
      <c r="G167" s="14"/>
      <c r="K167" s="14"/>
    </row>
    <row r="168" spans="7:11" x14ac:dyDescent="0.2">
      <c r="G168" s="14"/>
      <c r="K168" s="14"/>
    </row>
    <row r="169" spans="7:11" x14ac:dyDescent="0.2">
      <c r="G169" s="14"/>
      <c r="K169" s="14"/>
    </row>
    <row r="170" spans="7:11" x14ac:dyDescent="0.2">
      <c r="G170" s="14"/>
      <c r="K170" s="14"/>
    </row>
    <row r="171" spans="7:11" x14ac:dyDescent="0.2">
      <c r="G171" s="14"/>
      <c r="K171" s="14"/>
    </row>
    <row r="172" spans="7:11" x14ac:dyDescent="0.2">
      <c r="G172" s="14"/>
      <c r="K172" s="14"/>
    </row>
    <row r="173" spans="7:11" x14ac:dyDescent="0.2">
      <c r="G173" s="14"/>
      <c r="K173" s="14"/>
    </row>
    <row r="174" spans="7:11" x14ac:dyDescent="0.2">
      <c r="G174" s="14"/>
      <c r="K174" s="14"/>
    </row>
    <row r="175" spans="7:11" x14ac:dyDescent="0.2">
      <c r="G175" s="14"/>
      <c r="K175" s="14"/>
    </row>
    <row r="176" spans="7:11" x14ac:dyDescent="0.2">
      <c r="G176" s="14"/>
      <c r="K176" s="14"/>
    </row>
    <row r="177" spans="7:11" x14ac:dyDescent="0.2">
      <c r="G177" s="14"/>
      <c r="K177" s="14"/>
    </row>
    <row r="178" spans="7:11" x14ac:dyDescent="0.2">
      <c r="G178" s="14"/>
      <c r="K178" s="14"/>
    </row>
    <row r="179" spans="7:11" x14ac:dyDescent="0.2">
      <c r="G179" s="14"/>
      <c r="K179" s="14"/>
    </row>
    <row r="180" spans="7:11" x14ac:dyDescent="0.2">
      <c r="G180" s="14"/>
      <c r="K180" s="14"/>
    </row>
    <row r="181" spans="7:11" x14ac:dyDescent="0.2">
      <c r="G181" s="14"/>
      <c r="K181" s="14"/>
    </row>
    <row r="182" spans="7:11" x14ac:dyDescent="0.2">
      <c r="G182" s="14"/>
      <c r="K182" s="14"/>
    </row>
    <row r="183" spans="7:11" x14ac:dyDescent="0.2">
      <c r="G183" s="14"/>
      <c r="K183" s="14"/>
    </row>
    <row r="184" spans="7:11" x14ac:dyDescent="0.2">
      <c r="G184" s="14"/>
      <c r="K184" s="14"/>
    </row>
    <row r="185" spans="7:11" x14ac:dyDescent="0.2">
      <c r="G185" s="14"/>
      <c r="K185" s="14"/>
    </row>
    <row r="186" spans="7:11" x14ac:dyDescent="0.2">
      <c r="G186" s="14"/>
      <c r="K186" s="14"/>
    </row>
    <row r="187" spans="7:11" x14ac:dyDescent="0.2">
      <c r="G187" s="14"/>
      <c r="K187" s="14"/>
    </row>
    <row r="188" spans="7:11" x14ac:dyDescent="0.2">
      <c r="G188" s="14"/>
      <c r="K188" s="14"/>
    </row>
    <row r="189" spans="7:11" x14ac:dyDescent="0.2">
      <c r="G189" s="14"/>
      <c r="K189" s="14"/>
    </row>
    <row r="190" spans="7:11" x14ac:dyDescent="0.2">
      <c r="G190" s="14"/>
      <c r="K190" s="14"/>
    </row>
    <row r="191" spans="7:11" x14ac:dyDescent="0.2">
      <c r="G191" s="14"/>
      <c r="K191" s="14"/>
    </row>
    <row r="192" spans="7:11" x14ac:dyDescent="0.2">
      <c r="G192" s="14"/>
      <c r="K192" s="14"/>
    </row>
    <row r="193" spans="7:11" x14ac:dyDescent="0.2">
      <c r="G193" s="14"/>
      <c r="K193" s="14"/>
    </row>
    <row r="194" spans="7:11" x14ac:dyDescent="0.2">
      <c r="G194" s="14"/>
      <c r="K194" s="14"/>
    </row>
    <row r="195" spans="7:11" x14ac:dyDescent="0.2">
      <c r="G195" s="14"/>
      <c r="K195" s="14"/>
    </row>
    <row r="196" spans="7:11" x14ac:dyDescent="0.2">
      <c r="G196" s="14"/>
      <c r="K196" s="14"/>
    </row>
    <row r="197" spans="7:11" x14ac:dyDescent="0.2">
      <c r="G197" s="14"/>
      <c r="K197" s="14"/>
    </row>
    <row r="198" spans="7:11" x14ac:dyDescent="0.2">
      <c r="G198" s="14"/>
      <c r="K198" s="14"/>
    </row>
    <row r="199" spans="7:11" x14ac:dyDescent="0.2">
      <c r="G199" s="14"/>
      <c r="K199" s="14"/>
    </row>
    <row r="200" spans="7:11" x14ac:dyDescent="0.2">
      <c r="G200" s="14"/>
      <c r="K200" s="14"/>
    </row>
    <row r="201" spans="7:11" x14ac:dyDescent="0.2">
      <c r="G201" s="14"/>
      <c r="K201" s="14"/>
    </row>
    <row r="202" spans="7:11" x14ac:dyDescent="0.2">
      <c r="G202" s="14"/>
      <c r="K202" s="14"/>
    </row>
    <row r="203" spans="7:11" x14ac:dyDescent="0.2">
      <c r="G203" s="14"/>
      <c r="K203" s="14"/>
    </row>
    <row r="204" spans="7:11" x14ac:dyDescent="0.2">
      <c r="G204" s="14"/>
      <c r="K204" s="14"/>
    </row>
    <row r="205" spans="7:11" x14ac:dyDescent="0.2">
      <c r="G205" s="14"/>
      <c r="K205" s="14"/>
    </row>
    <row r="206" spans="7:11" x14ac:dyDescent="0.2">
      <c r="G206" s="14"/>
      <c r="K206" s="14"/>
    </row>
    <row r="207" spans="7:11" x14ac:dyDescent="0.2">
      <c r="G207" s="14"/>
      <c r="K207" s="14"/>
    </row>
    <row r="208" spans="7:11" x14ac:dyDescent="0.2">
      <c r="G208" s="14"/>
      <c r="K208" s="14"/>
    </row>
    <row r="209" spans="7:11" x14ac:dyDescent="0.2">
      <c r="G209" s="14"/>
      <c r="K209" s="14"/>
    </row>
    <row r="210" spans="7:11" x14ac:dyDescent="0.2">
      <c r="G210" s="14"/>
      <c r="K210" s="14"/>
    </row>
    <row r="211" spans="7:11" x14ac:dyDescent="0.2">
      <c r="G211" s="14"/>
      <c r="K211" s="14"/>
    </row>
    <row r="212" spans="7:11" x14ac:dyDescent="0.2">
      <c r="G212" s="14"/>
      <c r="K212" s="14"/>
    </row>
    <row r="213" spans="7:11" x14ac:dyDescent="0.2">
      <c r="G213" s="14"/>
      <c r="K213" s="14"/>
    </row>
    <row r="214" spans="7:11" x14ac:dyDescent="0.2">
      <c r="G214" s="14"/>
      <c r="K214" s="14"/>
    </row>
    <row r="215" spans="7:11" x14ac:dyDescent="0.2">
      <c r="G215" s="14"/>
      <c r="K215" s="14"/>
    </row>
    <row r="216" spans="7:11" x14ac:dyDescent="0.2">
      <c r="G216" s="14"/>
      <c r="K216" s="14"/>
    </row>
    <row r="217" spans="7:11" x14ac:dyDescent="0.2">
      <c r="G217" s="14"/>
      <c r="K217" s="14"/>
    </row>
    <row r="218" spans="7:11" x14ac:dyDescent="0.2">
      <c r="G218" s="14"/>
      <c r="K218" s="14"/>
    </row>
    <row r="219" spans="7:11" x14ac:dyDescent="0.2">
      <c r="G219" s="14"/>
      <c r="K219" s="14"/>
    </row>
    <row r="220" spans="7:11" x14ac:dyDescent="0.2">
      <c r="G220" s="14"/>
      <c r="K220" s="14"/>
    </row>
    <row r="221" spans="7:11" x14ac:dyDescent="0.2">
      <c r="G221" s="14"/>
      <c r="K221" s="14"/>
    </row>
    <row r="222" spans="7:11" x14ac:dyDescent="0.2">
      <c r="G222" s="14"/>
      <c r="K222" s="14"/>
    </row>
    <row r="223" spans="7:11" x14ac:dyDescent="0.2">
      <c r="G223" s="14"/>
      <c r="K223" s="14"/>
    </row>
    <row r="224" spans="7:11" x14ac:dyDescent="0.2">
      <c r="G224" s="14"/>
      <c r="K224" s="14"/>
    </row>
    <row r="225" spans="7:11" x14ac:dyDescent="0.2">
      <c r="G225" s="14"/>
      <c r="K225" s="14"/>
    </row>
    <row r="226" spans="7:11" x14ac:dyDescent="0.2">
      <c r="G226" s="14"/>
      <c r="K226" s="14"/>
    </row>
    <row r="227" spans="7:11" x14ac:dyDescent="0.2">
      <c r="G227" s="14"/>
      <c r="K227" s="14"/>
    </row>
    <row r="228" spans="7:11" x14ac:dyDescent="0.2">
      <c r="G228" s="14"/>
      <c r="K228" s="14"/>
    </row>
    <row r="229" spans="7:11" x14ac:dyDescent="0.2">
      <c r="G229" s="14"/>
      <c r="K229" s="14"/>
    </row>
    <row r="230" spans="7:11" x14ac:dyDescent="0.2">
      <c r="G230" s="14"/>
      <c r="K230" s="14"/>
    </row>
    <row r="231" spans="7:11" x14ac:dyDescent="0.2">
      <c r="G231" s="14"/>
      <c r="K231" s="14"/>
    </row>
    <row r="232" spans="7:11" x14ac:dyDescent="0.2">
      <c r="G232" s="14"/>
      <c r="K232" s="14"/>
    </row>
    <row r="233" spans="7:11" x14ac:dyDescent="0.2">
      <c r="G233" s="14"/>
      <c r="K233" s="14"/>
    </row>
    <row r="234" spans="7:11" x14ac:dyDescent="0.2">
      <c r="G234" s="14"/>
      <c r="K234" s="14"/>
    </row>
    <row r="235" spans="7:11" x14ac:dyDescent="0.2">
      <c r="G235" s="14"/>
      <c r="K235" s="14"/>
    </row>
    <row r="236" spans="7:11" x14ac:dyDescent="0.2">
      <c r="G236" s="14"/>
      <c r="K236" s="14"/>
    </row>
    <row r="237" spans="7:11" x14ac:dyDescent="0.2">
      <c r="G237" s="14"/>
      <c r="K237" s="14"/>
    </row>
    <row r="238" spans="7:11" x14ac:dyDescent="0.2">
      <c r="G238" s="14"/>
      <c r="K238" s="14"/>
    </row>
    <row r="239" spans="7:11" x14ac:dyDescent="0.2">
      <c r="G239" s="14"/>
      <c r="K239" s="14"/>
    </row>
    <row r="240" spans="7:11" x14ac:dyDescent="0.2">
      <c r="G240" s="14"/>
      <c r="K240" s="14"/>
    </row>
    <row r="241" spans="7:11" x14ac:dyDescent="0.2">
      <c r="G241" s="14"/>
      <c r="K241" s="14"/>
    </row>
    <row r="242" spans="7:11" x14ac:dyDescent="0.2">
      <c r="G242" s="14"/>
      <c r="K242" s="14"/>
    </row>
    <row r="243" spans="7:11" x14ac:dyDescent="0.2">
      <c r="G243" s="14"/>
      <c r="K243" s="14"/>
    </row>
    <row r="244" spans="7:11" x14ac:dyDescent="0.2">
      <c r="G244" s="14"/>
      <c r="K244" s="14"/>
    </row>
    <row r="245" spans="7:11" x14ac:dyDescent="0.2">
      <c r="G245" s="14"/>
      <c r="K245" s="14"/>
    </row>
    <row r="246" spans="7:11" x14ac:dyDescent="0.2">
      <c r="G246" s="14"/>
      <c r="K246" s="14"/>
    </row>
    <row r="247" spans="7:11" x14ac:dyDescent="0.2">
      <c r="G247" s="14"/>
      <c r="K247" s="14"/>
    </row>
    <row r="248" spans="7:11" x14ac:dyDescent="0.2">
      <c r="G248" s="14"/>
      <c r="K248" s="14"/>
    </row>
    <row r="249" spans="7:11" x14ac:dyDescent="0.2">
      <c r="G249" s="14"/>
      <c r="K249" s="14"/>
    </row>
    <row r="250" spans="7:11" x14ac:dyDescent="0.2">
      <c r="G250" s="14"/>
      <c r="K250" s="14"/>
    </row>
    <row r="251" spans="7:11" x14ac:dyDescent="0.2">
      <c r="G251" s="14"/>
      <c r="K251" s="14"/>
    </row>
    <row r="252" spans="7:11" x14ac:dyDescent="0.2">
      <c r="G252" s="14"/>
      <c r="K252" s="14"/>
    </row>
    <row r="253" spans="7:11" x14ac:dyDescent="0.2">
      <c r="G253" s="14"/>
      <c r="K253" s="14"/>
    </row>
    <row r="254" spans="7:11" x14ac:dyDescent="0.2">
      <c r="G254" s="14"/>
      <c r="K254" s="14"/>
    </row>
    <row r="255" spans="7:11" x14ac:dyDescent="0.2">
      <c r="G255" s="14"/>
      <c r="K255" s="14"/>
    </row>
    <row r="256" spans="7:11" x14ac:dyDescent="0.2">
      <c r="G256" s="14"/>
      <c r="K256" s="14"/>
    </row>
    <row r="257" spans="7:11" x14ac:dyDescent="0.2">
      <c r="G257" s="14"/>
      <c r="K257" s="14"/>
    </row>
    <row r="258" spans="7:11" x14ac:dyDescent="0.2">
      <c r="G258" s="14"/>
      <c r="K258" s="14"/>
    </row>
    <row r="259" spans="7:11" x14ac:dyDescent="0.2">
      <c r="G259" s="14"/>
      <c r="K259" s="14"/>
    </row>
    <row r="260" spans="7:11" x14ac:dyDescent="0.2">
      <c r="G260" s="14"/>
      <c r="K260" s="14"/>
    </row>
    <row r="261" spans="7:11" x14ac:dyDescent="0.2">
      <c r="G261" s="14"/>
      <c r="K261" s="14"/>
    </row>
    <row r="262" spans="7:11" x14ac:dyDescent="0.2">
      <c r="G262" s="14"/>
      <c r="K262" s="14"/>
    </row>
    <row r="263" spans="7:11" x14ac:dyDescent="0.2">
      <c r="G263" s="14"/>
      <c r="K263" s="14"/>
    </row>
    <row r="264" spans="7:11" x14ac:dyDescent="0.2">
      <c r="G264" s="14"/>
      <c r="K264" s="14"/>
    </row>
    <row r="265" spans="7:11" x14ac:dyDescent="0.2">
      <c r="G265" s="14"/>
      <c r="K265" s="14"/>
    </row>
    <row r="266" spans="7:11" x14ac:dyDescent="0.2">
      <c r="G266" s="14"/>
      <c r="K266" s="14"/>
    </row>
    <row r="267" spans="7:11" x14ac:dyDescent="0.2">
      <c r="G267" s="14"/>
      <c r="K267" s="14"/>
    </row>
    <row r="268" spans="7:11" x14ac:dyDescent="0.2">
      <c r="G268" s="14"/>
      <c r="K268" s="14"/>
    </row>
    <row r="269" spans="7:11" x14ac:dyDescent="0.2">
      <c r="G269" s="14"/>
      <c r="K269" s="14"/>
    </row>
    <row r="270" spans="7:11" x14ac:dyDescent="0.2">
      <c r="G270" s="14"/>
      <c r="K270" s="14"/>
    </row>
    <row r="271" spans="7:11" x14ac:dyDescent="0.2">
      <c r="G271" s="14"/>
      <c r="K271" s="14"/>
    </row>
    <row r="272" spans="7:11" x14ac:dyDescent="0.2">
      <c r="G272" s="14"/>
      <c r="K272" s="14"/>
    </row>
    <row r="273" spans="7:11" x14ac:dyDescent="0.2">
      <c r="G273" s="14"/>
      <c r="K273" s="14"/>
    </row>
    <row r="274" spans="7:11" x14ac:dyDescent="0.2">
      <c r="G274" s="14"/>
      <c r="K274" s="14"/>
    </row>
    <row r="275" spans="7:11" x14ac:dyDescent="0.2">
      <c r="G275" s="14"/>
      <c r="K275" s="14"/>
    </row>
    <row r="276" spans="7:11" x14ac:dyDescent="0.2">
      <c r="G276" s="14"/>
      <c r="K276" s="14"/>
    </row>
    <row r="277" spans="7:11" x14ac:dyDescent="0.2">
      <c r="G277" s="14"/>
      <c r="K277" s="14"/>
    </row>
    <row r="278" spans="7:11" x14ac:dyDescent="0.2">
      <c r="G278" s="14"/>
      <c r="K278" s="14"/>
    </row>
    <row r="279" spans="7:11" x14ac:dyDescent="0.2">
      <c r="G279" s="14"/>
      <c r="K279" s="14"/>
    </row>
    <row r="280" spans="7:11" x14ac:dyDescent="0.2">
      <c r="G280" s="14"/>
      <c r="K280" s="14"/>
    </row>
    <row r="281" spans="7:11" x14ac:dyDescent="0.2">
      <c r="G281" s="14"/>
      <c r="K281" s="14"/>
    </row>
    <row r="282" spans="7:11" x14ac:dyDescent="0.2">
      <c r="G282" s="14"/>
      <c r="K282" s="14"/>
    </row>
    <row r="283" spans="7:11" x14ac:dyDescent="0.2">
      <c r="G283" s="14"/>
      <c r="K283" s="14"/>
    </row>
    <row r="284" spans="7:11" x14ac:dyDescent="0.2">
      <c r="G284" s="14"/>
      <c r="K284" s="14"/>
    </row>
    <row r="285" spans="7:11" x14ac:dyDescent="0.2">
      <c r="G285" s="14"/>
      <c r="K285" s="14"/>
    </row>
    <row r="286" spans="7:11" x14ac:dyDescent="0.2">
      <c r="G286" s="14"/>
      <c r="K286" s="14"/>
    </row>
    <row r="287" spans="7:11" x14ac:dyDescent="0.2">
      <c r="G287" s="14"/>
      <c r="K287" s="14"/>
    </row>
    <row r="288" spans="7:11" x14ac:dyDescent="0.2">
      <c r="G288" s="14"/>
      <c r="K288" s="14"/>
    </row>
    <row r="289" spans="7:11" x14ac:dyDescent="0.2">
      <c r="G289" s="14"/>
      <c r="K289" s="14"/>
    </row>
    <row r="290" spans="7:11" x14ac:dyDescent="0.2">
      <c r="G290" s="14"/>
      <c r="K290" s="14"/>
    </row>
    <row r="291" spans="7:11" x14ac:dyDescent="0.2">
      <c r="G291" s="14"/>
      <c r="K291" s="14"/>
    </row>
    <row r="292" spans="7:11" x14ac:dyDescent="0.2">
      <c r="G292" s="14"/>
      <c r="K292" s="14"/>
    </row>
    <row r="293" spans="7:11" x14ac:dyDescent="0.2">
      <c r="G293" s="14"/>
      <c r="K293" s="14"/>
    </row>
    <row r="294" spans="7:11" x14ac:dyDescent="0.2">
      <c r="G294" s="14"/>
      <c r="K294" s="14"/>
    </row>
    <row r="295" spans="7:11" x14ac:dyDescent="0.2">
      <c r="G295" s="14"/>
      <c r="K295" s="14"/>
    </row>
    <row r="296" spans="7:11" x14ac:dyDescent="0.2">
      <c r="G296" s="14"/>
      <c r="K296" s="14"/>
    </row>
    <row r="297" spans="7:11" x14ac:dyDescent="0.2">
      <c r="G297" s="14"/>
      <c r="K297" s="14"/>
    </row>
    <row r="298" spans="7:11" x14ac:dyDescent="0.2">
      <c r="G298" s="14"/>
      <c r="K298" s="14"/>
    </row>
    <row r="299" spans="7:11" x14ac:dyDescent="0.2">
      <c r="G299" s="14"/>
      <c r="K299" s="14"/>
    </row>
    <row r="300" spans="7:11" x14ac:dyDescent="0.2">
      <c r="G300" s="14"/>
      <c r="K300" s="14"/>
    </row>
    <row r="301" spans="7:11" x14ac:dyDescent="0.2">
      <c r="G301" s="14"/>
      <c r="K301" s="14"/>
    </row>
    <row r="302" spans="7:11" x14ac:dyDescent="0.2">
      <c r="G302" s="14"/>
      <c r="K302" s="14"/>
    </row>
    <row r="303" spans="7:11" x14ac:dyDescent="0.2">
      <c r="G303" s="14"/>
      <c r="K303" s="14"/>
    </row>
    <row r="304" spans="7:11" x14ac:dyDescent="0.2">
      <c r="G304" s="14"/>
      <c r="K304" s="14"/>
    </row>
    <row r="305" spans="7:11" x14ac:dyDescent="0.2">
      <c r="G305" s="14"/>
      <c r="K305" s="14"/>
    </row>
    <row r="306" spans="7:11" x14ac:dyDescent="0.2">
      <c r="G306" s="14"/>
      <c r="K306" s="14"/>
    </row>
    <row r="307" spans="7:11" x14ac:dyDescent="0.2">
      <c r="G307" s="14"/>
      <c r="K307" s="14"/>
    </row>
    <row r="308" spans="7:11" x14ac:dyDescent="0.2">
      <c r="G308" s="14"/>
      <c r="K308" s="14"/>
    </row>
    <row r="309" spans="7:11" x14ac:dyDescent="0.2">
      <c r="G309" s="14"/>
      <c r="K309" s="14"/>
    </row>
    <row r="310" spans="7:11" x14ac:dyDescent="0.2">
      <c r="G310" s="14"/>
      <c r="K310" s="14"/>
    </row>
    <row r="311" spans="7:11" x14ac:dyDescent="0.2">
      <c r="G311" s="14"/>
      <c r="K311" s="14"/>
    </row>
    <row r="312" spans="7:11" x14ac:dyDescent="0.2">
      <c r="G312" s="14"/>
      <c r="K312" s="14"/>
    </row>
    <row r="313" spans="7:11" x14ac:dyDescent="0.2">
      <c r="G313" s="14"/>
      <c r="K313" s="14"/>
    </row>
    <row r="314" spans="7:11" x14ac:dyDescent="0.2">
      <c r="G314" s="14"/>
      <c r="K314" s="14"/>
    </row>
    <row r="315" spans="7:11" x14ac:dyDescent="0.2">
      <c r="G315" s="14"/>
      <c r="K315" s="14"/>
    </row>
    <row r="316" spans="7:11" x14ac:dyDescent="0.2">
      <c r="G316" s="14"/>
      <c r="K316" s="14"/>
    </row>
    <row r="317" spans="7:11" x14ac:dyDescent="0.2">
      <c r="G317" s="14"/>
      <c r="K317" s="14"/>
    </row>
    <row r="318" spans="7:11" x14ac:dyDescent="0.2">
      <c r="G318" s="14"/>
      <c r="K318" s="14"/>
    </row>
    <row r="319" spans="7:11" x14ac:dyDescent="0.2">
      <c r="G319" s="14"/>
      <c r="K319" s="14"/>
    </row>
    <row r="320" spans="7:11" x14ac:dyDescent="0.2">
      <c r="G320" s="14"/>
      <c r="K320" s="14"/>
    </row>
    <row r="321" spans="7:11" x14ac:dyDescent="0.2">
      <c r="G321" s="14"/>
      <c r="K321" s="14"/>
    </row>
    <row r="322" spans="7:11" x14ac:dyDescent="0.2">
      <c r="G322" s="14"/>
      <c r="K322" s="14"/>
    </row>
    <row r="323" spans="7:11" x14ac:dyDescent="0.2">
      <c r="G323" s="14"/>
      <c r="K323" s="14"/>
    </row>
    <row r="324" spans="7:11" x14ac:dyDescent="0.2">
      <c r="G324" s="14"/>
      <c r="K324" s="14"/>
    </row>
    <row r="325" spans="7:11" x14ac:dyDescent="0.2">
      <c r="G325" s="14"/>
      <c r="K325" s="14"/>
    </row>
    <row r="326" spans="7:11" x14ac:dyDescent="0.2">
      <c r="G326" s="14"/>
      <c r="K326" s="14"/>
    </row>
    <row r="327" spans="7:11" x14ac:dyDescent="0.2">
      <c r="G327" s="14"/>
      <c r="K327" s="14"/>
    </row>
    <row r="328" spans="7:11" x14ac:dyDescent="0.2">
      <c r="G328" s="14"/>
      <c r="K328" s="14"/>
    </row>
    <row r="329" spans="7:11" x14ac:dyDescent="0.2">
      <c r="G329" s="14"/>
      <c r="K329" s="14"/>
    </row>
    <row r="330" spans="7:11" x14ac:dyDescent="0.2">
      <c r="G330" s="14"/>
      <c r="K330" s="14"/>
    </row>
    <row r="331" spans="7:11" x14ac:dyDescent="0.2">
      <c r="G331" s="14"/>
      <c r="K331" s="14"/>
    </row>
    <row r="332" spans="7:11" x14ac:dyDescent="0.2">
      <c r="G332" s="14"/>
      <c r="K332" s="14"/>
    </row>
    <row r="333" spans="7:11" x14ac:dyDescent="0.2">
      <c r="G333" s="14"/>
      <c r="K333" s="14"/>
    </row>
    <row r="334" spans="7:11" x14ac:dyDescent="0.2">
      <c r="G334" s="14"/>
      <c r="K334" s="14"/>
    </row>
    <row r="335" spans="7:11" x14ac:dyDescent="0.2">
      <c r="G335" s="14"/>
      <c r="K335" s="14"/>
    </row>
    <row r="336" spans="7:11" x14ac:dyDescent="0.2">
      <c r="G336" s="14"/>
      <c r="K336" s="14"/>
    </row>
    <row r="337" spans="7:11" x14ac:dyDescent="0.2">
      <c r="G337" s="14"/>
      <c r="K337" s="14"/>
    </row>
    <row r="338" spans="7:11" x14ac:dyDescent="0.2">
      <c r="G338" s="14"/>
      <c r="K338" s="14"/>
    </row>
    <row r="339" spans="7:11" x14ac:dyDescent="0.2">
      <c r="G339" s="14"/>
      <c r="K339" s="14"/>
    </row>
    <row r="340" spans="7:11" x14ac:dyDescent="0.2">
      <c r="G340" s="14"/>
      <c r="K340" s="14"/>
    </row>
    <row r="341" spans="7:11" x14ac:dyDescent="0.2">
      <c r="G341" s="14"/>
      <c r="K341" s="14"/>
    </row>
    <row r="342" spans="7:11" x14ac:dyDescent="0.2">
      <c r="G342" s="14"/>
      <c r="K342" s="14"/>
    </row>
    <row r="343" spans="7:11" x14ac:dyDescent="0.2">
      <c r="G343" s="14"/>
      <c r="K343" s="14"/>
    </row>
    <row r="344" spans="7:11" x14ac:dyDescent="0.2">
      <c r="G344" s="14"/>
      <c r="K344" s="14"/>
    </row>
    <row r="345" spans="7:11" x14ac:dyDescent="0.2">
      <c r="G345" s="14"/>
      <c r="K345" s="14"/>
    </row>
    <row r="346" spans="7:11" x14ac:dyDescent="0.2">
      <c r="G346" s="14"/>
      <c r="K346" s="14"/>
    </row>
    <row r="347" spans="7:11" x14ac:dyDescent="0.2">
      <c r="G347" s="14"/>
      <c r="K347" s="14"/>
    </row>
    <row r="348" spans="7:11" x14ac:dyDescent="0.2">
      <c r="G348" s="14"/>
      <c r="K348" s="14"/>
    </row>
    <row r="349" spans="7:11" x14ac:dyDescent="0.2">
      <c r="G349" s="14"/>
      <c r="K349" s="14"/>
    </row>
    <row r="350" spans="7:11" x14ac:dyDescent="0.2">
      <c r="G350" s="14"/>
      <c r="K350" s="14"/>
    </row>
    <row r="351" spans="7:11" x14ac:dyDescent="0.2">
      <c r="G351" s="14"/>
      <c r="K351" s="14"/>
    </row>
    <row r="352" spans="7:11" x14ac:dyDescent="0.2">
      <c r="G352" s="14"/>
      <c r="K352" s="14"/>
    </row>
    <row r="353" spans="7:11" x14ac:dyDescent="0.2">
      <c r="G353" s="14"/>
      <c r="K353" s="14"/>
    </row>
    <row r="354" spans="7:11" x14ac:dyDescent="0.2">
      <c r="G354" s="14"/>
      <c r="K354" s="14"/>
    </row>
    <row r="355" spans="7:11" x14ac:dyDescent="0.2">
      <c r="G355" s="14"/>
      <c r="K355" s="14"/>
    </row>
    <row r="356" spans="7:11" x14ac:dyDescent="0.2">
      <c r="G356" s="14"/>
      <c r="K356" s="14"/>
    </row>
    <row r="357" spans="7:11" x14ac:dyDescent="0.2">
      <c r="G357" s="14"/>
      <c r="K357" s="14"/>
    </row>
    <row r="358" spans="7:11" x14ac:dyDescent="0.2">
      <c r="G358" s="14"/>
      <c r="K358" s="14"/>
    </row>
    <row r="359" spans="7:11" x14ac:dyDescent="0.2">
      <c r="G359" s="14"/>
      <c r="K359" s="14"/>
    </row>
    <row r="360" spans="7:11" x14ac:dyDescent="0.2">
      <c r="G360" s="14"/>
      <c r="K360" s="14"/>
    </row>
    <row r="361" spans="7:11" x14ac:dyDescent="0.2">
      <c r="G361" s="14"/>
      <c r="K361" s="14"/>
    </row>
    <row r="362" spans="7:11" x14ac:dyDescent="0.2">
      <c r="G362" s="14"/>
      <c r="K362" s="14"/>
    </row>
    <row r="363" spans="7:11" x14ac:dyDescent="0.2">
      <c r="G363" s="14"/>
      <c r="K363" s="14"/>
    </row>
    <row r="364" spans="7:11" x14ac:dyDescent="0.2">
      <c r="G364" s="14"/>
      <c r="K364" s="14"/>
    </row>
    <row r="365" spans="7:11" x14ac:dyDescent="0.2">
      <c r="G365" s="14"/>
      <c r="K365" s="14"/>
    </row>
    <row r="366" spans="7:11" x14ac:dyDescent="0.2">
      <c r="G366" s="14"/>
      <c r="K366" s="14"/>
    </row>
    <row r="367" spans="7:11" x14ac:dyDescent="0.2">
      <c r="G367" s="14"/>
      <c r="K367" s="14"/>
    </row>
    <row r="368" spans="7:11" x14ac:dyDescent="0.2">
      <c r="G368" s="14"/>
      <c r="K368" s="14"/>
    </row>
    <row r="369" spans="7:11" x14ac:dyDescent="0.2">
      <c r="G369" s="14"/>
      <c r="K369" s="14"/>
    </row>
    <row r="370" spans="7:11" x14ac:dyDescent="0.2">
      <c r="G370" s="14"/>
      <c r="K370" s="14"/>
    </row>
    <row r="371" spans="7:11" x14ac:dyDescent="0.2">
      <c r="G371" s="14"/>
      <c r="K371" s="14"/>
    </row>
    <row r="372" spans="7:11" x14ac:dyDescent="0.2">
      <c r="G372" s="14"/>
      <c r="K372" s="14"/>
    </row>
    <row r="373" spans="7:11" x14ac:dyDescent="0.2">
      <c r="G373" s="14"/>
      <c r="K373" s="14"/>
    </row>
    <row r="374" spans="7:11" x14ac:dyDescent="0.2">
      <c r="G374" s="14"/>
      <c r="K374" s="14"/>
    </row>
    <row r="375" spans="7:11" x14ac:dyDescent="0.2">
      <c r="G375" s="14"/>
      <c r="K375" s="14"/>
    </row>
    <row r="376" spans="7:11" x14ac:dyDescent="0.2">
      <c r="G376" s="14"/>
      <c r="K376" s="14"/>
    </row>
    <row r="377" spans="7:11" x14ac:dyDescent="0.2">
      <c r="G377" s="14"/>
      <c r="K377" s="14"/>
    </row>
    <row r="378" spans="7:11" x14ac:dyDescent="0.2">
      <c r="G378" s="14"/>
      <c r="K378" s="14"/>
    </row>
    <row r="379" spans="7:11" x14ac:dyDescent="0.2">
      <c r="G379" s="14"/>
      <c r="K379" s="14"/>
    </row>
    <row r="380" spans="7:11" x14ac:dyDescent="0.2">
      <c r="G380" s="14"/>
      <c r="K380" s="14"/>
    </row>
    <row r="381" spans="7:11" x14ac:dyDescent="0.2">
      <c r="G381" s="14"/>
      <c r="K381" s="14"/>
    </row>
    <row r="382" spans="7:11" x14ac:dyDescent="0.2">
      <c r="G382" s="14"/>
      <c r="K382" s="14"/>
    </row>
    <row r="383" spans="7:11" x14ac:dyDescent="0.2">
      <c r="G383" s="14"/>
      <c r="K383" s="14"/>
    </row>
    <row r="384" spans="7:11" x14ac:dyDescent="0.2">
      <c r="G384" s="14"/>
      <c r="K384" s="14"/>
    </row>
    <row r="385" spans="7:11" x14ac:dyDescent="0.2">
      <c r="G385" s="14"/>
      <c r="K385" s="14"/>
    </row>
    <row r="386" spans="7:11" x14ac:dyDescent="0.2">
      <c r="G386" s="14"/>
      <c r="K386" s="14"/>
    </row>
    <row r="387" spans="7:11" x14ac:dyDescent="0.2">
      <c r="G387" s="14"/>
      <c r="K387" s="14"/>
    </row>
    <row r="388" spans="7:11" x14ac:dyDescent="0.2">
      <c r="G388" s="14"/>
      <c r="K388" s="14"/>
    </row>
    <row r="389" spans="7:11" x14ac:dyDescent="0.2">
      <c r="G389" s="14"/>
      <c r="K389" s="14"/>
    </row>
    <row r="390" spans="7:11" x14ac:dyDescent="0.2">
      <c r="G390" s="14"/>
      <c r="K390" s="14"/>
    </row>
    <row r="391" spans="7:11" x14ac:dyDescent="0.2">
      <c r="G391" s="14"/>
      <c r="K391" s="14"/>
    </row>
    <row r="392" spans="7:11" x14ac:dyDescent="0.2">
      <c r="G392" s="14"/>
      <c r="K392" s="14"/>
    </row>
    <row r="393" spans="7:11" x14ac:dyDescent="0.2">
      <c r="G393" s="14"/>
      <c r="K393" s="14"/>
    </row>
    <row r="394" spans="7:11" x14ac:dyDescent="0.2">
      <c r="G394" s="14"/>
      <c r="K394" s="14"/>
    </row>
    <row r="395" spans="7:11" x14ac:dyDescent="0.2">
      <c r="G395" s="14"/>
      <c r="K395" s="14"/>
    </row>
    <row r="396" spans="7:11" x14ac:dyDescent="0.2">
      <c r="G396" s="14"/>
      <c r="K396" s="14"/>
    </row>
    <row r="397" spans="7:11" x14ac:dyDescent="0.2">
      <c r="G397" s="14"/>
      <c r="K397" s="14"/>
    </row>
    <row r="398" spans="7:11" x14ac:dyDescent="0.2">
      <c r="G398" s="14"/>
      <c r="K398" s="14"/>
    </row>
    <row r="399" spans="7:11" x14ac:dyDescent="0.2">
      <c r="G399" s="14"/>
      <c r="K399" s="14"/>
    </row>
    <row r="400" spans="7:11" x14ac:dyDescent="0.2">
      <c r="G400" s="14"/>
      <c r="K400" s="14"/>
    </row>
    <row r="401" spans="7:11" x14ac:dyDescent="0.2">
      <c r="G401" s="14"/>
      <c r="K401" s="14"/>
    </row>
    <row r="402" spans="7:11" x14ac:dyDescent="0.2">
      <c r="G402" s="14"/>
      <c r="K402" s="14"/>
    </row>
    <row r="403" spans="7:11" x14ac:dyDescent="0.2">
      <c r="G403" s="14"/>
      <c r="K403" s="14"/>
    </row>
    <row r="404" spans="7:11" x14ac:dyDescent="0.2">
      <c r="G404" s="14"/>
      <c r="K404" s="14"/>
    </row>
    <row r="405" spans="7:11" x14ac:dyDescent="0.2">
      <c r="G405" s="14"/>
      <c r="K405" s="14"/>
    </row>
    <row r="406" spans="7:11" x14ac:dyDescent="0.2">
      <c r="G406" s="14"/>
      <c r="K406" s="14"/>
    </row>
    <row r="407" spans="7:11" x14ac:dyDescent="0.2">
      <c r="G407" s="14"/>
      <c r="K407" s="14"/>
    </row>
    <row r="408" spans="7:11" x14ac:dyDescent="0.2">
      <c r="G408" s="14"/>
      <c r="K408" s="14"/>
    </row>
    <row r="409" spans="7:11" x14ac:dyDescent="0.2">
      <c r="G409" s="14"/>
      <c r="K409" s="14"/>
    </row>
    <row r="410" spans="7:11" x14ac:dyDescent="0.2">
      <c r="G410" s="14"/>
      <c r="K410" s="14"/>
    </row>
    <row r="411" spans="7:11" x14ac:dyDescent="0.2">
      <c r="G411" s="14"/>
      <c r="K411" s="14"/>
    </row>
    <row r="412" spans="7:11" x14ac:dyDescent="0.2">
      <c r="G412" s="14"/>
      <c r="K412" s="14"/>
    </row>
    <row r="413" spans="7:11" x14ac:dyDescent="0.2">
      <c r="G413" s="14"/>
      <c r="K413" s="14"/>
    </row>
    <row r="414" spans="7:11" x14ac:dyDescent="0.2">
      <c r="G414" s="14"/>
      <c r="K414" s="14"/>
    </row>
    <row r="415" spans="7:11" x14ac:dyDescent="0.2">
      <c r="G415" s="14"/>
      <c r="K415" s="14"/>
    </row>
    <row r="416" spans="7:11" x14ac:dyDescent="0.2">
      <c r="G416" s="14"/>
      <c r="K416" s="14"/>
    </row>
    <row r="417" spans="7:11" x14ac:dyDescent="0.2">
      <c r="G417" s="14"/>
      <c r="K417" s="14"/>
    </row>
    <row r="418" spans="7:11" x14ac:dyDescent="0.2">
      <c r="G418" s="14"/>
      <c r="K418" s="14"/>
    </row>
    <row r="419" spans="7:11" x14ac:dyDescent="0.2">
      <c r="G419" s="14"/>
      <c r="K419" s="14"/>
    </row>
    <row r="420" spans="7:11" x14ac:dyDescent="0.2">
      <c r="G420" s="14"/>
      <c r="K420" s="14"/>
    </row>
    <row r="421" spans="7:11" x14ac:dyDescent="0.2">
      <c r="G421" s="14"/>
      <c r="K421" s="14"/>
    </row>
    <row r="422" spans="7:11" x14ac:dyDescent="0.2">
      <c r="G422" s="14"/>
      <c r="K422" s="14"/>
    </row>
    <row r="423" spans="7:11" x14ac:dyDescent="0.2">
      <c r="G423" s="14"/>
      <c r="K423" s="14"/>
    </row>
    <row r="424" spans="7:11" x14ac:dyDescent="0.2">
      <c r="G424" s="14"/>
      <c r="K424" s="14"/>
    </row>
    <row r="425" spans="7:11" x14ac:dyDescent="0.2">
      <c r="G425" s="14"/>
      <c r="K425" s="14"/>
    </row>
    <row r="426" spans="7:11" x14ac:dyDescent="0.2">
      <c r="G426" s="14"/>
      <c r="K426" s="14"/>
    </row>
    <row r="427" spans="7:11" x14ac:dyDescent="0.2">
      <c r="G427" s="14"/>
      <c r="K427" s="14"/>
    </row>
    <row r="428" spans="7:11" x14ac:dyDescent="0.2">
      <c r="G428" s="14"/>
      <c r="K428" s="14"/>
    </row>
    <row r="429" spans="7:11" x14ac:dyDescent="0.2">
      <c r="G429" s="14"/>
      <c r="K429" s="14"/>
    </row>
    <row r="430" spans="7:11" x14ac:dyDescent="0.2">
      <c r="G430" s="14"/>
      <c r="K430" s="14"/>
    </row>
    <row r="431" spans="7:11" x14ac:dyDescent="0.2">
      <c r="G431" s="14"/>
      <c r="K431" s="14"/>
    </row>
    <row r="432" spans="7:11" x14ac:dyDescent="0.2">
      <c r="G432" s="14"/>
      <c r="K432" s="14"/>
    </row>
    <row r="433" spans="7:11" x14ac:dyDescent="0.2">
      <c r="G433" s="14"/>
      <c r="K433" s="14"/>
    </row>
    <row r="434" spans="7:11" x14ac:dyDescent="0.2">
      <c r="G434" s="14"/>
      <c r="K434" s="14"/>
    </row>
    <row r="435" spans="7:11" x14ac:dyDescent="0.2">
      <c r="G435" s="14"/>
      <c r="K435" s="14"/>
    </row>
    <row r="436" spans="7:11" x14ac:dyDescent="0.2">
      <c r="G436" s="14"/>
      <c r="K436" s="14"/>
    </row>
    <row r="437" spans="7:11" x14ac:dyDescent="0.2">
      <c r="G437" s="14"/>
      <c r="K437" s="14"/>
    </row>
    <row r="438" spans="7:11" x14ac:dyDescent="0.2">
      <c r="G438" s="14"/>
      <c r="K438" s="14"/>
    </row>
    <row r="439" spans="7:11" x14ac:dyDescent="0.2">
      <c r="G439" s="14"/>
      <c r="K439" s="14"/>
    </row>
    <row r="440" spans="7:11" x14ac:dyDescent="0.2">
      <c r="G440" s="14"/>
      <c r="K440" s="14"/>
    </row>
    <row r="441" spans="7:11" x14ac:dyDescent="0.2">
      <c r="G441" s="14"/>
      <c r="K441" s="14"/>
    </row>
    <row r="442" spans="7:11" x14ac:dyDescent="0.2">
      <c r="G442" s="14"/>
      <c r="K442" s="14"/>
    </row>
    <row r="443" spans="7:11" x14ac:dyDescent="0.2">
      <c r="G443" s="14"/>
      <c r="K443" s="14"/>
    </row>
    <row r="444" spans="7:11" x14ac:dyDescent="0.2">
      <c r="G444" s="14"/>
      <c r="K444" s="14"/>
    </row>
    <row r="445" spans="7:11" x14ac:dyDescent="0.2">
      <c r="G445" s="14"/>
      <c r="K445" s="14"/>
    </row>
    <row r="446" spans="7:11" x14ac:dyDescent="0.2">
      <c r="G446" s="14"/>
      <c r="K446" s="14"/>
    </row>
    <row r="447" spans="7:11" x14ac:dyDescent="0.2">
      <c r="G447" s="14"/>
      <c r="K447" s="14"/>
    </row>
    <row r="448" spans="7:11" x14ac:dyDescent="0.2">
      <c r="G448" s="14"/>
      <c r="K448" s="14"/>
    </row>
    <row r="449" spans="7:11" x14ac:dyDescent="0.2">
      <c r="G449" s="14"/>
      <c r="K449" s="14"/>
    </row>
    <row r="450" spans="7:11" x14ac:dyDescent="0.2">
      <c r="G450" s="14"/>
      <c r="K450" s="14"/>
    </row>
    <row r="451" spans="7:11" x14ac:dyDescent="0.2">
      <c r="G451" s="14"/>
      <c r="K451" s="14"/>
    </row>
    <row r="452" spans="7:11" x14ac:dyDescent="0.2">
      <c r="G452" s="14"/>
      <c r="K452" s="14"/>
    </row>
    <row r="453" spans="7:11" x14ac:dyDescent="0.2">
      <c r="G453" s="14"/>
      <c r="K453" s="14"/>
    </row>
    <row r="454" spans="7:11" x14ac:dyDescent="0.2">
      <c r="G454" s="14"/>
      <c r="K454" s="14"/>
    </row>
    <row r="455" spans="7:11" x14ac:dyDescent="0.2">
      <c r="G455" s="14"/>
      <c r="K455" s="14"/>
    </row>
    <row r="456" spans="7:11" x14ac:dyDescent="0.2">
      <c r="G456" s="14"/>
      <c r="K456" s="14"/>
    </row>
    <row r="457" spans="7:11" x14ac:dyDescent="0.2">
      <c r="G457" s="14"/>
      <c r="K457" s="14"/>
    </row>
    <row r="458" spans="7:11" x14ac:dyDescent="0.2">
      <c r="G458" s="14"/>
      <c r="K458" s="14"/>
    </row>
    <row r="459" spans="7:11" x14ac:dyDescent="0.2">
      <c r="G459" s="14"/>
      <c r="K459" s="14"/>
    </row>
    <row r="460" spans="7:11" x14ac:dyDescent="0.2">
      <c r="G460" s="14"/>
      <c r="K460" s="14"/>
    </row>
    <row r="461" spans="7:11" x14ac:dyDescent="0.2">
      <c r="G461" s="14"/>
      <c r="K461" s="14"/>
    </row>
    <row r="462" spans="7:11" x14ac:dyDescent="0.2">
      <c r="G462" s="14"/>
      <c r="K462" s="14"/>
    </row>
    <row r="463" spans="7:11" x14ac:dyDescent="0.2">
      <c r="G463" s="14"/>
      <c r="K463" s="14"/>
    </row>
    <row r="464" spans="7:11" x14ac:dyDescent="0.2">
      <c r="G464" s="14"/>
      <c r="K464" s="14"/>
    </row>
    <row r="465" spans="7:11" x14ac:dyDescent="0.2">
      <c r="G465" s="14"/>
      <c r="K465" s="14"/>
    </row>
    <row r="466" spans="7:11" x14ac:dyDescent="0.2">
      <c r="G466" s="14"/>
      <c r="K466" s="14"/>
    </row>
    <row r="467" spans="7:11" x14ac:dyDescent="0.2">
      <c r="G467" s="14"/>
      <c r="K467" s="14"/>
    </row>
    <row r="468" spans="7:11" x14ac:dyDescent="0.2">
      <c r="G468" s="14"/>
      <c r="K468" s="14"/>
    </row>
    <row r="469" spans="7:11" x14ac:dyDescent="0.2">
      <c r="G469" s="14"/>
      <c r="K469" s="14"/>
    </row>
    <row r="470" spans="7:11" x14ac:dyDescent="0.2">
      <c r="G470" s="14"/>
      <c r="K470" s="14"/>
    </row>
    <row r="471" spans="7:11" x14ac:dyDescent="0.2">
      <c r="G471" s="14"/>
      <c r="K471" s="14"/>
    </row>
    <row r="472" spans="7:11" x14ac:dyDescent="0.2">
      <c r="G472" s="14"/>
      <c r="K472" s="14"/>
    </row>
    <row r="473" spans="7:11" x14ac:dyDescent="0.2">
      <c r="G473" s="14"/>
      <c r="K473" s="14"/>
    </row>
    <row r="474" spans="7:11" x14ac:dyDescent="0.2">
      <c r="G474" s="14"/>
      <c r="K474" s="14"/>
    </row>
    <row r="475" spans="7:11" x14ac:dyDescent="0.2">
      <c r="G475" s="14"/>
      <c r="K475" s="14"/>
    </row>
    <row r="476" spans="7:11" x14ac:dyDescent="0.2">
      <c r="G476" s="14"/>
      <c r="K476" s="14"/>
    </row>
    <row r="477" spans="7:11" x14ac:dyDescent="0.2">
      <c r="G477" s="14"/>
      <c r="K477" s="14"/>
    </row>
    <row r="478" spans="7:11" x14ac:dyDescent="0.2">
      <c r="G478" s="14"/>
      <c r="K478" s="14"/>
    </row>
    <row r="479" spans="7:11" x14ac:dyDescent="0.2">
      <c r="G479" s="14"/>
      <c r="K479" s="14"/>
    </row>
    <row r="480" spans="7:11" x14ac:dyDescent="0.2">
      <c r="G480" s="14"/>
      <c r="K480" s="14"/>
    </row>
    <row r="481" spans="7:11" x14ac:dyDescent="0.2">
      <c r="G481" s="14"/>
      <c r="K481" s="14"/>
    </row>
    <row r="482" spans="7:11" x14ac:dyDescent="0.2">
      <c r="G482" s="14"/>
      <c r="K482" s="14"/>
    </row>
    <row r="483" spans="7:11" x14ac:dyDescent="0.2">
      <c r="G483" s="14"/>
      <c r="K483" s="14"/>
    </row>
    <row r="484" spans="7:11" x14ac:dyDescent="0.2">
      <c r="G484" s="14"/>
      <c r="K484" s="14"/>
    </row>
    <row r="485" spans="7:11" x14ac:dyDescent="0.2">
      <c r="G485" s="14"/>
      <c r="K485" s="14"/>
    </row>
    <row r="486" spans="7:11" x14ac:dyDescent="0.2">
      <c r="G486" s="14"/>
      <c r="K486" s="14"/>
    </row>
    <row r="487" spans="7:11" x14ac:dyDescent="0.2">
      <c r="G487" s="14"/>
      <c r="K487" s="14"/>
    </row>
    <row r="488" spans="7:11" x14ac:dyDescent="0.2">
      <c r="G488" s="14"/>
      <c r="K488" s="14"/>
    </row>
    <row r="489" spans="7:11" x14ac:dyDescent="0.2">
      <c r="G489" s="14"/>
      <c r="K489" s="14"/>
    </row>
    <row r="490" spans="7:11" x14ac:dyDescent="0.2">
      <c r="G490" s="14"/>
      <c r="K490" s="14"/>
    </row>
    <row r="491" spans="7:11" x14ac:dyDescent="0.2">
      <c r="G491" s="14"/>
      <c r="K491" s="14"/>
    </row>
    <row r="492" spans="7:11" x14ac:dyDescent="0.2">
      <c r="G492" s="14"/>
      <c r="K492" s="14"/>
    </row>
    <row r="493" spans="7:11" x14ac:dyDescent="0.2">
      <c r="G493" s="14"/>
      <c r="K493" s="14"/>
    </row>
    <row r="494" spans="7:11" x14ac:dyDescent="0.2">
      <c r="G494" s="14"/>
      <c r="K494" s="14"/>
    </row>
    <row r="495" spans="7:11" x14ac:dyDescent="0.2">
      <c r="G495" s="14"/>
      <c r="K495" s="14"/>
    </row>
    <row r="496" spans="7:11" x14ac:dyDescent="0.2">
      <c r="G496" s="14"/>
      <c r="K496" s="14"/>
    </row>
    <row r="497" spans="7:11" x14ac:dyDescent="0.2">
      <c r="G497" s="14"/>
      <c r="K497" s="14"/>
    </row>
    <row r="498" spans="7:11" x14ac:dyDescent="0.2">
      <c r="G498" s="14"/>
      <c r="K498" s="14"/>
    </row>
    <row r="499" spans="7:11" x14ac:dyDescent="0.2">
      <c r="G499" s="14"/>
      <c r="K499" s="14"/>
    </row>
    <row r="500" spans="7:11" x14ac:dyDescent="0.2">
      <c r="G500" s="14"/>
      <c r="K500" s="14"/>
    </row>
    <row r="501" spans="7:11" x14ac:dyDescent="0.2">
      <c r="G501" s="14"/>
      <c r="K501" s="14"/>
    </row>
    <row r="502" spans="7:11" x14ac:dyDescent="0.2">
      <c r="G502" s="14"/>
      <c r="K502" s="14"/>
    </row>
    <row r="503" spans="7:11" x14ac:dyDescent="0.2">
      <c r="G503" s="14"/>
      <c r="K503" s="14"/>
    </row>
    <row r="504" spans="7:11" x14ac:dyDescent="0.2">
      <c r="G504" s="14"/>
      <c r="K504" s="14"/>
    </row>
    <row r="505" spans="7:11" x14ac:dyDescent="0.2">
      <c r="G505" s="14"/>
      <c r="K505" s="14"/>
    </row>
    <row r="506" spans="7:11" x14ac:dyDescent="0.2">
      <c r="G506" s="14"/>
      <c r="K506" s="14"/>
    </row>
    <row r="507" spans="7:11" x14ac:dyDescent="0.2">
      <c r="G507" s="14"/>
      <c r="K507" s="14"/>
    </row>
    <row r="508" spans="7:11" x14ac:dyDescent="0.2">
      <c r="G508" s="14"/>
      <c r="K508" s="14"/>
    </row>
    <row r="509" spans="7:11" x14ac:dyDescent="0.2">
      <c r="G509" s="14"/>
      <c r="K509" s="14"/>
    </row>
    <row r="510" spans="7:11" x14ac:dyDescent="0.2">
      <c r="G510" s="14"/>
      <c r="K510" s="14"/>
    </row>
    <row r="511" spans="7:11" x14ac:dyDescent="0.2">
      <c r="G511" s="14"/>
      <c r="K511" s="14"/>
    </row>
    <row r="512" spans="7:11" x14ac:dyDescent="0.2">
      <c r="G512" s="14"/>
      <c r="K512" s="14"/>
    </row>
    <row r="513" spans="7:11" x14ac:dyDescent="0.2">
      <c r="G513" s="14"/>
      <c r="K513" s="14"/>
    </row>
    <row r="514" spans="7:11" x14ac:dyDescent="0.2">
      <c r="G514" s="14"/>
      <c r="K514" s="14"/>
    </row>
    <row r="515" spans="7:11" x14ac:dyDescent="0.2">
      <c r="G515" s="14"/>
      <c r="K515" s="14"/>
    </row>
    <row r="516" spans="7:11" x14ac:dyDescent="0.2">
      <c r="G516" s="14"/>
      <c r="K516" s="14"/>
    </row>
    <row r="517" spans="7:11" x14ac:dyDescent="0.2">
      <c r="G517" s="14"/>
      <c r="K517" s="14"/>
    </row>
    <row r="518" spans="7:11" x14ac:dyDescent="0.2">
      <c r="G518" s="14"/>
      <c r="K518" s="14"/>
    </row>
    <row r="519" spans="7:11" x14ac:dyDescent="0.2">
      <c r="G519" s="14"/>
      <c r="K519" s="14"/>
    </row>
    <row r="520" spans="7:11" x14ac:dyDescent="0.2">
      <c r="G520" s="14"/>
      <c r="K520" s="14"/>
    </row>
    <row r="521" spans="7:11" x14ac:dyDescent="0.2">
      <c r="G521" s="14"/>
      <c r="K521" s="14"/>
    </row>
    <row r="522" spans="7:11" x14ac:dyDescent="0.2">
      <c r="G522" s="14"/>
      <c r="K522" s="14"/>
    </row>
    <row r="523" spans="7:11" x14ac:dyDescent="0.2">
      <c r="G523" s="14"/>
      <c r="K523" s="14"/>
    </row>
    <row r="524" spans="7:11" x14ac:dyDescent="0.2">
      <c r="G524" s="14"/>
      <c r="K524" s="14"/>
    </row>
    <row r="525" spans="7:11" x14ac:dyDescent="0.2">
      <c r="G525" s="14"/>
      <c r="K525" s="14"/>
    </row>
    <row r="526" spans="7:11" x14ac:dyDescent="0.2">
      <c r="G526" s="14"/>
      <c r="K526" s="14"/>
    </row>
    <row r="527" spans="7:11" x14ac:dyDescent="0.2">
      <c r="G527" s="14"/>
      <c r="K527" s="14"/>
    </row>
    <row r="528" spans="7:11" x14ac:dyDescent="0.2">
      <c r="G528" s="14"/>
      <c r="K528" s="14"/>
    </row>
    <row r="529" spans="7:11" x14ac:dyDescent="0.2">
      <c r="G529" s="14"/>
      <c r="K529" s="14"/>
    </row>
    <row r="530" spans="7:11" x14ac:dyDescent="0.2">
      <c r="G530" s="14"/>
      <c r="K530" s="14"/>
    </row>
    <row r="531" spans="7:11" x14ac:dyDescent="0.2">
      <c r="G531" s="14"/>
      <c r="K531" s="14"/>
    </row>
    <row r="532" spans="7:11" x14ac:dyDescent="0.2">
      <c r="G532" s="14"/>
      <c r="K532" s="14"/>
    </row>
    <row r="533" spans="7:11" x14ac:dyDescent="0.2">
      <c r="G533" s="14"/>
      <c r="K533" s="14"/>
    </row>
    <row r="534" spans="7:11" x14ac:dyDescent="0.2">
      <c r="G534" s="14"/>
      <c r="K534" s="14"/>
    </row>
    <row r="535" spans="7:11" x14ac:dyDescent="0.2">
      <c r="G535" s="14"/>
      <c r="K535" s="14"/>
    </row>
    <row r="536" spans="7:11" x14ac:dyDescent="0.2">
      <c r="G536" s="14"/>
      <c r="K536" s="14"/>
    </row>
    <row r="537" spans="7:11" x14ac:dyDescent="0.2">
      <c r="G537" s="14"/>
      <c r="K537" s="14"/>
    </row>
    <row r="538" spans="7:11" x14ac:dyDescent="0.2">
      <c r="G538" s="14"/>
      <c r="K538" s="14"/>
    </row>
    <row r="539" spans="7:11" x14ac:dyDescent="0.2">
      <c r="G539" s="14"/>
      <c r="K539" s="14"/>
    </row>
    <row r="540" spans="7:11" x14ac:dyDescent="0.2">
      <c r="G540" s="14"/>
      <c r="K540" s="14"/>
    </row>
    <row r="541" spans="7:11" x14ac:dyDescent="0.2">
      <c r="G541" s="14"/>
      <c r="K541" s="14"/>
    </row>
    <row r="542" spans="7:11" x14ac:dyDescent="0.2">
      <c r="G542" s="14"/>
      <c r="K542" s="14"/>
    </row>
    <row r="543" spans="7:11" x14ac:dyDescent="0.2">
      <c r="G543" s="14"/>
      <c r="K543" s="14"/>
    </row>
    <row r="544" spans="7:11" x14ac:dyDescent="0.2">
      <c r="G544" s="14"/>
      <c r="K544" s="14"/>
    </row>
    <row r="545" spans="7:11" x14ac:dyDescent="0.2">
      <c r="G545" s="14"/>
      <c r="K545" s="14"/>
    </row>
    <row r="546" spans="7:11" x14ac:dyDescent="0.2">
      <c r="G546" s="14"/>
      <c r="K546" s="14"/>
    </row>
    <row r="547" spans="7:11" x14ac:dyDescent="0.2">
      <c r="G547" s="14"/>
      <c r="K547" s="14"/>
    </row>
    <row r="548" spans="7:11" x14ac:dyDescent="0.2">
      <c r="G548" s="14"/>
      <c r="K548" s="14"/>
    </row>
    <row r="549" spans="7:11" x14ac:dyDescent="0.2">
      <c r="G549" s="14"/>
      <c r="K549" s="14"/>
    </row>
    <row r="550" spans="7:11" x14ac:dyDescent="0.2">
      <c r="G550" s="14"/>
      <c r="K550" s="14"/>
    </row>
    <row r="551" spans="7:11" x14ac:dyDescent="0.2">
      <c r="G551" s="14"/>
      <c r="K551" s="14"/>
    </row>
    <row r="552" spans="7:11" x14ac:dyDescent="0.2">
      <c r="G552" s="14"/>
      <c r="K552" s="14"/>
    </row>
    <row r="553" spans="7:11" x14ac:dyDescent="0.2">
      <c r="G553" s="14"/>
      <c r="K553" s="14"/>
    </row>
    <row r="554" spans="7:11" x14ac:dyDescent="0.2">
      <c r="G554" s="14"/>
      <c r="K554" s="14"/>
    </row>
    <row r="555" spans="7:11" x14ac:dyDescent="0.2">
      <c r="G555" s="14"/>
      <c r="K555" s="14"/>
    </row>
    <row r="556" spans="7:11" x14ac:dyDescent="0.2">
      <c r="G556" s="14"/>
      <c r="K556" s="14"/>
    </row>
    <row r="557" spans="7:11" x14ac:dyDescent="0.2">
      <c r="G557" s="14"/>
      <c r="K557" s="14"/>
    </row>
    <row r="558" spans="7:11" x14ac:dyDescent="0.2">
      <c r="G558" s="14"/>
      <c r="K558" s="14"/>
    </row>
    <row r="559" spans="7:11" x14ac:dyDescent="0.2">
      <c r="G559" s="14"/>
      <c r="K559" s="14"/>
    </row>
    <row r="560" spans="7:11" x14ac:dyDescent="0.2">
      <c r="G560" s="14"/>
      <c r="K560" s="14"/>
    </row>
    <row r="561" spans="7:11" x14ac:dyDescent="0.2">
      <c r="G561" s="14"/>
      <c r="K561" s="14"/>
    </row>
    <row r="562" spans="7:11" x14ac:dyDescent="0.2">
      <c r="G562" s="14"/>
      <c r="K562" s="14"/>
    </row>
    <row r="563" spans="7:11" x14ac:dyDescent="0.2">
      <c r="G563" s="14"/>
      <c r="K563" s="14"/>
    </row>
    <row r="564" spans="7:11" x14ac:dyDescent="0.2">
      <c r="G564" s="14"/>
      <c r="K564" s="14"/>
    </row>
    <row r="565" spans="7:11" x14ac:dyDescent="0.2">
      <c r="G565" s="14"/>
      <c r="K565" s="14"/>
    </row>
    <row r="566" spans="7:11" x14ac:dyDescent="0.2">
      <c r="G566" s="14"/>
      <c r="K566" s="14"/>
    </row>
    <row r="567" spans="7:11" x14ac:dyDescent="0.2">
      <c r="G567" s="14"/>
      <c r="K567" s="14"/>
    </row>
    <row r="568" spans="7:11" x14ac:dyDescent="0.2">
      <c r="G568" s="14"/>
      <c r="K568" s="14"/>
    </row>
    <row r="569" spans="7:11" x14ac:dyDescent="0.2">
      <c r="G569" s="14"/>
      <c r="K569" s="14"/>
    </row>
    <row r="570" spans="7:11" x14ac:dyDescent="0.2">
      <c r="G570" s="14"/>
      <c r="K570" s="14"/>
    </row>
    <row r="571" spans="7:11" x14ac:dyDescent="0.2">
      <c r="G571" s="14"/>
      <c r="K571" s="14"/>
    </row>
    <row r="572" spans="7:11" x14ac:dyDescent="0.2">
      <c r="G572" s="14"/>
      <c r="K572" s="14"/>
    </row>
    <row r="573" spans="7:11" x14ac:dyDescent="0.2">
      <c r="G573" s="14"/>
      <c r="K573" s="14"/>
    </row>
    <row r="574" spans="7:11" x14ac:dyDescent="0.2">
      <c r="G574" s="14"/>
      <c r="K574" s="14"/>
    </row>
    <row r="575" spans="7:11" x14ac:dyDescent="0.2">
      <c r="G575" s="14"/>
      <c r="K575" s="14"/>
    </row>
    <row r="576" spans="7:11" x14ac:dyDescent="0.2">
      <c r="G576" s="14"/>
      <c r="K576" s="14"/>
    </row>
    <row r="577" spans="7:11" x14ac:dyDescent="0.2">
      <c r="G577" s="14"/>
      <c r="K577" s="14"/>
    </row>
    <row r="578" spans="7:11" x14ac:dyDescent="0.2">
      <c r="G578" s="14"/>
      <c r="K578" s="14"/>
    </row>
    <row r="579" spans="7:11" x14ac:dyDescent="0.2">
      <c r="G579" s="14"/>
      <c r="K579" s="14"/>
    </row>
    <row r="580" spans="7:11" x14ac:dyDescent="0.2">
      <c r="G580" s="14"/>
      <c r="K580" s="14"/>
    </row>
    <row r="581" spans="7:11" x14ac:dyDescent="0.2">
      <c r="G581" s="14"/>
      <c r="K581" s="14"/>
    </row>
    <row r="582" spans="7:11" x14ac:dyDescent="0.2">
      <c r="G582" s="14"/>
      <c r="K582" s="14"/>
    </row>
    <row r="583" spans="7:11" x14ac:dyDescent="0.2">
      <c r="G583" s="14"/>
      <c r="K583" s="14"/>
    </row>
    <row r="584" spans="7:11" x14ac:dyDescent="0.2">
      <c r="G584" s="14"/>
      <c r="K584" s="14"/>
    </row>
    <row r="585" spans="7:11" x14ac:dyDescent="0.2">
      <c r="G585" s="14"/>
      <c r="K585" s="14"/>
    </row>
    <row r="586" spans="7:11" x14ac:dyDescent="0.2">
      <c r="G586" s="14"/>
      <c r="K586" s="14"/>
    </row>
    <row r="587" spans="7:11" x14ac:dyDescent="0.2">
      <c r="G587" s="14"/>
      <c r="K587" s="14"/>
    </row>
    <row r="588" spans="7:11" x14ac:dyDescent="0.2">
      <c r="G588" s="14"/>
      <c r="K588" s="14"/>
    </row>
    <row r="589" spans="7:11" x14ac:dyDescent="0.2">
      <c r="G589" s="14"/>
      <c r="K589" s="14"/>
    </row>
    <row r="590" spans="7:11" x14ac:dyDescent="0.2">
      <c r="G590" s="14"/>
      <c r="K590" s="14"/>
    </row>
    <row r="591" spans="7:11" x14ac:dyDescent="0.2">
      <c r="G591" s="14"/>
      <c r="K591" s="14"/>
    </row>
    <row r="592" spans="7:11" x14ac:dyDescent="0.2">
      <c r="G592" s="14"/>
      <c r="K592" s="14"/>
    </row>
    <row r="593" spans="7:11" x14ac:dyDescent="0.2">
      <c r="G593" s="14"/>
      <c r="K593" s="14"/>
    </row>
    <row r="594" spans="7:11" x14ac:dyDescent="0.2">
      <c r="G594" s="14"/>
      <c r="K594" s="14"/>
    </row>
    <row r="595" spans="7:11" x14ac:dyDescent="0.2">
      <c r="G595" s="14"/>
      <c r="K595" s="14"/>
    </row>
    <row r="596" spans="7:11" x14ac:dyDescent="0.2">
      <c r="G596" s="14"/>
      <c r="K596" s="14"/>
    </row>
    <row r="597" spans="7:11" x14ac:dyDescent="0.2">
      <c r="G597" s="14"/>
      <c r="K597" s="14"/>
    </row>
    <row r="598" spans="7:11" x14ac:dyDescent="0.2">
      <c r="G598" s="14"/>
      <c r="K598" s="14"/>
    </row>
    <row r="599" spans="7:11" x14ac:dyDescent="0.2">
      <c r="G599" s="14"/>
      <c r="K599" s="14"/>
    </row>
    <row r="600" spans="7:11" x14ac:dyDescent="0.2">
      <c r="G600" s="14"/>
      <c r="K600" s="14"/>
    </row>
    <row r="601" spans="7:11" x14ac:dyDescent="0.2">
      <c r="G601" s="14"/>
      <c r="K601" s="14"/>
    </row>
    <row r="602" spans="7:11" x14ac:dyDescent="0.2">
      <c r="G602" s="14"/>
      <c r="K602" s="14"/>
    </row>
    <row r="603" spans="7:11" x14ac:dyDescent="0.2">
      <c r="G603" s="14"/>
      <c r="K603" s="14"/>
    </row>
    <row r="604" spans="7:11" x14ac:dyDescent="0.2">
      <c r="G604" s="14"/>
      <c r="K604" s="14"/>
    </row>
    <row r="605" spans="7:11" x14ac:dyDescent="0.2">
      <c r="G605" s="14"/>
      <c r="K605" s="14"/>
    </row>
    <row r="606" spans="7:11" x14ac:dyDescent="0.2">
      <c r="G606" s="14"/>
      <c r="K606" s="14"/>
    </row>
    <row r="607" spans="7:11" x14ac:dyDescent="0.2">
      <c r="G607" s="14"/>
      <c r="K607" s="14"/>
    </row>
    <row r="608" spans="7:11" x14ac:dyDescent="0.2">
      <c r="G608" s="14"/>
      <c r="K608" s="14"/>
    </row>
    <row r="609" spans="7:11" x14ac:dyDescent="0.2">
      <c r="G609" s="14"/>
      <c r="K609" s="14"/>
    </row>
    <row r="610" spans="7:11" x14ac:dyDescent="0.2">
      <c r="G610" s="14"/>
      <c r="K610" s="14"/>
    </row>
    <row r="611" spans="7:11" x14ac:dyDescent="0.2">
      <c r="G611" s="14"/>
      <c r="K611" s="14"/>
    </row>
    <row r="612" spans="7:11" x14ac:dyDescent="0.2">
      <c r="G612" s="14"/>
      <c r="K612" s="14"/>
    </row>
    <row r="613" spans="7:11" x14ac:dyDescent="0.2">
      <c r="G613" s="14"/>
      <c r="K613" s="14"/>
    </row>
    <row r="614" spans="7:11" x14ac:dyDescent="0.2">
      <c r="G614" s="14"/>
      <c r="K614" s="14"/>
    </row>
    <row r="615" spans="7:11" x14ac:dyDescent="0.2">
      <c r="G615" s="14"/>
      <c r="K615" s="14"/>
    </row>
    <row r="616" spans="7:11" x14ac:dyDescent="0.2">
      <c r="G616" s="14"/>
      <c r="K616" s="14"/>
    </row>
    <row r="617" spans="7:11" x14ac:dyDescent="0.2">
      <c r="G617" s="14"/>
      <c r="K617" s="14"/>
    </row>
    <row r="618" spans="7:11" x14ac:dyDescent="0.2">
      <c r="G618" s="14"/>
      <c r="K618" s="14"/>
    </row>
    <row r="619" spans="7:11" x14ac:dyDescent="0.2">
      <c r="G619" s="14"/>
      <c r="K619" s="14"/>
    </row>
    <row r="620" spans="7:11" x14ac:dyDescent="0.2">
      <c r="G620" s="14"/>
      <c r="K620" s="14"/>
    </row>
    <row r="621" spans="7:11" x14ac:dyDescent="0.2">
      <c r="G621" s="14"/>
      <c r="K621" s="14"/>
    </row>
    <row r="622" spans="7:11" x14ac:dyDescent="0.2">
      <c r="G622" s="14"/>
      <c r="K622" s="14"/>
    </row>
    <row r="623" spans="7:11" x14ac:dyDescent="0.2">
      <c r="G623" s="14"/>
      <c r="K623" s="14"/>
    </row>
    <row r="624" spans="7:11" x14ac:dyDescent="0.2">
      <c r="G624" s="14"/>
      <c r="K624" s="14"/>
    </row>
    <row r="625" spans="7:11" x14ac:dyDescent="0.2">
      <c r="G625" s="14"/>
      <c r="K625" s="14"/>
    </row>
    <row r="626" spans="7:11" x14ac:dyDescent="0.2">
      <c r="G626" s="14"/>
      <c r="K626" s="14"/>
    </row>
    <row r="627" spans="7:11" x14ac:dyDescent="0.2">
      <c r="G627" s="14"/>
      <c r="K627" s="14"/>
    </row>
    <row r="628" spans="7:11" x14ac:dyDescent="0.2">
      <c r="G628" s="14"/>
      <c r="K628" s="14"/>
    </row>
    <row r="629" spans="7:11" x14ac:dyDescent="0.2">
      <c r="G629" s="14"/>
      <c r="K629" s="14"/>
    </row>
    <row r="630" spans="7:11" x14ac:dyDescent="0.2">
      <c r="G630" s="14"/>
      <c r="K630" s="14"/>
    </row>
    <row r="631" spans="7:11" x14ac:dyDescent="0.2">
      <c r="G631" s="14"/>
      <c r="K631" s="14"/>
    </row>
    <row r="632" spans="7:11" x14ac:dyDescent="0.2">
      <c r="G632" s="14"/>
      <c r="K632" s="14"/>
    </row>
    <row r="633" spans="7:11" x14ac:dyDescent="0.2">
      <c r="G633" s="14"/>
      <c r="K633" s="14"/>
    </row>
    <row r="634" spans="7:11" x14ac:dyDescent="0.2">
      <c r="G634" s="14"/>
      <c r="K634" s="14"/>
    </row>
    <row r="635" spans="7:11" x14ac:dyDescent="0.2">
      <c r="G635" s="14"/>
      <c r="K635" s="14"/>
    </row>
    <row r="636" spans="7:11" x14ac:dyDescent="0.2">
      <c r="G636" s="14"/>
      <c r="K636" s="14"/>
    </row>
    <row r="637" spans="7:11" x14ac:dyDescent="0.2">
      <c r="G637" s="14"/>
      <c r="K637" s="14"/>
    </row>
    <row r="638" spans="7:11" x14ac:dyDescent="0.2">
      <c r="G638" s="14"/>
      <c r="K638" s="14"/>
    </row>
    <row r="639" spans="7:11" x14ac:dyDescent="0.2">
      <c r="G639" s="14"/>
      <c r="K639" s="14"/>
    </row>
    <row r="640" spans="7:11" x14ac:dyDescent="0.2">
      <c r="G640" s="14"/>
      <c r="K640" s="14"/>
    </row>
    <row r="641" spans="7:11" x14ac:dyDescent="0.2">
      <c r="G641" s="14"/>
      <c r="K641" s="14"/>
    </row>
    <row r="642" spans="7:11" x14ac:dyDescent="0.2">
      <c r="G642" s="14"/>
      <c r="K642" s="14"/>
    </row>
    <row r="643" spans="7:11" x14ac:dyDescent="0.2">
      <c r="G643" s="14"/>
      <c r="K643" s="14"/>
    </row>
    <row r="644" spans="7:11" x14ac:dyDescent="0.2">
      <c r="G644" s="14"/>
      <c r="K644" s="14"/>
    </row>
    <row r="645" spans="7:11" x14ac:dyDescent="0.2">
      <c r="G645" s="14"/>
      <c r="K645" s="14"/>
    </row>
    <row r="646" spans="7:11" x14ac:dyDescent="0.2">
      <c r="G646" s="14"/>
      <c r="K646" s="14"/>
    </row>
    <row r="647" spans="7:11" x14ac:dyDescent="0.2">
      <c r="G647" s="14"/>
      <c r="K647" s="14"/>
    </row>
    <row r="648" spans="7:11" x14ac:dyDescent="0.2">
      <c r="G648" s="14"/>
      <c r="K648" s="14"/>
    </row>
    <row r="649" spans="7:11" x14ac:dyDescent="0.2">
      <c r="G649" s="14"/>
      <c r="K649" s="14"/>
    </row>
    <row r="650" spans="7:11" x14ac:dyDescent="0.2">
      <c r="G650" s="14"/>
      <c r="K650" s="14"/>
    </row>
    <row r="651" spans="7:11" x14ac:dyDescent="0.2">
      <c r="G651" s="14"/>
      <c r="K651" s="14"/>
    </row>
    <row r="652" spans="7:11" x14ac:dyDescent="0.2">
      <c r="G652" s="14"/>
      <c r="K652" s="14"/>
    </row>
    <row r="653" spans="7:11" x14ac:dyDescent="0.2">
      <c r="G653" s="14"/>
      <c r="K653" s="14"/>
    </row>
    <row r="654" spans="7:11" x14ac:dyDescent="0.2">
      <c r="G654" s="14"/>
      <c r="K654" s="14"/>
    </row>
    <row r="655" spans="7:11" x14ac:dyDescent="0.2">
      <c r="G655" s="14"/>
      <c r="K655" s="14"/>
    </row>
    <row r="656" spans="7:11" x14ac:dyDescent="0.2">
      <c r="G656" s="14"/>
      <c r="K656" s="14"/>
    </row>
    <row r="657" spans="7:11" x14ac:dyDescent="0.2">
      <c r="G657" s="14"/>
      <c r="K657" s="14"/>
    </row>
    <row r="658" spans="7:11" x14ac:dyDescent="0.2">
      <c r="G658" s="14"/>
      <c r="K658" s="14"/>
    </row>
    <row r="659" spans="7:11" x14ac:dyDescent="0.2">
      <c r="G659" s="14"/>
      <c r="K659" s="14"/>
    </row>
    <row r="660" spans="7:11" x14ac:dyDescent="0.2">
      <c r="G660" s="14"/>
      <c r="K660" s="14"/>
    </row>
    <row r="661" spans="7:11" x14ac:dyDescent="0.2">
      <c r="G661" s="14"/>
      <c r="K661" s="14"/>
    </row>
    <row r="662" spans="7:11" x14ac:dyDescent="0.2">
      <c r="G662" s="14"/>
      <c r="K662" s="14"/>
    </row>
    <row r="663" spans="7:11" x14ac:dyDescent="0.2">
      <c r="G663" s="14"/>
      <c r="K663" s="14"/>
    </row>
    <row r="664" spans="7:11" x14ac:dyDescent="0.2">
      <c r="G664" s="14"/>
      <c r="K664" s="14"/>
    </row>
    <row r="665" spans="7:11" x14ac:dyDescent="0.2">
      <c r="G665" s="14"/>
      <c r="K665" s="14"/>
    </row>
    <row r="666" spans="7:11" x14ac:dyDescent="0.2">
      <c r="G666" s="14"/>
      <c r="K666" s="14"/>
    </row>
    <row r="667" spans="7:11" x14ac:dyDescent="0.2">
      <c r="G667" s="14"/>
      <c r="K667" s="14"/>
    </row>
    <row r="668" spans="7:11" x14ac:dyDescent="0.2">
      <c r="G668" s="14"/>
      <c r="K668" s="14"/>
    </row>
    <row r="669" spans="7:11" x14ac:dyDescent="0.2">
      <c r="G669" s="14"/>
      <c r="K669" s="14"/>
    </row>
    <row r="670" spans="7:11" x14ac:dyDescent="0.2">
      <c r="G670" s="14"/>
      <c r="K670" s="14"/>
    </row>
    <row r="671" spans="7:11" x14ac:dyDescent="0.2">
      <c r="G671" s="14"/>
      <c r="K671" s="14"/>
    </row>
    <row r="672" spans="7:11" x14ac:dyDescent="0.2">
      <c r="G672" s="14"/>
      <c r="K672" s="14"/>
    </row>
    <row r="673" spans="7:11" x14ac:dyDescent="0.2">
      <c r="G673" s="14"/>
      <c r="K673" s="14"/>
    </row>
    <row r="674" spans="7:11" x14ac:dyDescent="0.2">
      <c r="G674" s="14"/>
      <c r="K674" s="14"/>
    </row>
    <row r="675" spans="7:11" x14ac:dyDescent="0.2">
      <c r="G675" s="14"/>
      <c r="K675" s="14"/>
    </row>
    <row r="676" spans="7:11" x14ac:dyDescent="0.2">
      <c r="G676" s="14"/>
      <c r="K676" s="14"/>
    </row>
    <row r="677" spans="7:11" x14ac:dyDescent="0.2">
      <c r="G677" s="14"/>
      <c r="K677" s="14"/>
    </row>
    <row r="678" spans="7:11" x14ac:dyDescent="0.2">
      <c r="G678" s="14"/>
      <c r="K678" s="14"/>
    </row>
    <row r="679" spans="7:11" x14ac:dyDescent="0.2">
      <c r="G679" s="14"/>
      <c r="K679" s="14"/>
    </row>
    <row r="680" spans="7:11" x14ac:dyDescent="0.2">
      <c r="G680" s="14"/>
      <c r="K680" s="14"/>
    </row>
    <row r="681" spans="7:11" x14ac:dyDescent="0.2">
      <c r="G681" s="14"/>
      <c r="K681" s="14"/>
    </row>
    <row r="682" spans="7:11" x14ac:dyDescent="0.2">
      <c r="G682" s="14"/>
      <c r="K682" s="14"/>
    </row>
    <row r="683" spans="7:11" x14ac:dyDescent="0.2">
      <c r="G683" s="14"/>
      <c r="K683" s="14"/>
    </row>
    <row r="684" spans="7:11" x14ac:dyDescent="0.2">
      <c r="G684" s="14"/>
      <c r="K684" s="14"/>
    </row>
    <row r="685" spans="7:11" x14ac:dyDescent="0.2">
      <c r="G685" s="14"/>
      <c r="K685" s="14"/>
    </row>
    <row r="686" spans="7:11" x14ac:dyDescent="0.2">
      <c r="G686" s="14"/>
      <c r="K686" s="14"/>
    </row>
    <row r="687" spans="7:11" x14ac:dyDescent="0.2">
      <c r="K687" s="15"/>
    </row>
    <row r="688" spans="7:11" x14ac:dyDescent="0.2">
      <c r="K688" s="15"/>
    </row>
    <row r="689" spans="11:11" x14ac:dyDescent="0.2">
      <c r="K689" s="15"/>
    </row>
    <row r="690" spans="11:11" x14ac:dyDescent="0.2">
      <c r="K690" s="15"/>
    </row>
    <row r="691" spans="11:11" x14ac:dyDescent="0.2">
      <c r="K691" s="15"/>
    </row>
    <row r="692" spans="11:11" x14ac:dyDescent="0.2">
      <c r="K692" s="15"/>
    </row>
    <row r="693" spans="11:11" x14ac:dyDescent="0.2">
      <c r="K693" s="15"/>
    </row>
    <row r="694" spans="11:11" x14ac:dyDescent="0.2">
      <c r="K694" s="15"/>
    </row>
    <row r="695" spans="11:11" x14ac:dyDescent="0.2">
      <c r="K695" s="15"/>
    </row>
    <row r="696" spans="11:11" x14ac:dyDescent="0.2">
      <c r="K696" s="15"/>
    </row>
    <row r="697" spans="11:11" x14ac:dyDescent="0.2">
      <c r="K697" s="15"/>
    </row>
    <row r="698" spans="11:11" x14ac:dyDescent="0.2">
      <c r="K698" s="15"/>
    </row>
    <row r="699" spans="11:11" x14ac:dyDescent="0.2">
      <c r="K699" s="15"/>
    </row>
    <row r="700" spans="11:11" x14ac:dyDescent="0.2">
      <c r="K700" s="15"/>
    </row>
    <row r="701" spans="11:11" x14ac:dyDescent="0.2">
      <c r="K701" s="15"/>
    </row>
    <row r="702" spans="11:11" x14ac:dyDescent="0.2">
      <c r="K702" s="15"/>
    </row>
    <row r="703" spans="11:11" x14ac:dyDescent="0.2">
      <c r="K703" s="15"/>
    </row>
    <row r="704" spans="11:11" x14ac:dyDescent="0.2">
      <c r="K704" s="15"/>
    </row>
    <row r="705" spans="11:11" x14ac:dyDescent="0.2">
      <c r="K705" s="15"/>
    </row>
    <row r="706" spans="11:11" x14ac:dyDescent="0.2">
      <c r="K706" s="15"/>
    </row>
    <row r="707" spans="11:11" x14ac:dyDescent="0.2">
      <c r="K707" s="15"/>
    </row>
    <row r="708" spans="11:11" x14ac:dyDescent="0.2">
      <c r="K708" s="15"/>
    </row>
    <row r="709" spans="11:11" x14ac:dyDescent="0.2">
      <c r="K709" s="15"/>
    </row>
    <row r="710" spans="11:11" x14ac:dyDescent="0.2">
      <c r="K710" s="15"/>
    </row>
    <row r="711" spans="11:11" x14ac:dyDescent="0.2">
      <c r="K711" s="15"/>
    </row>
    <row r="712" spans="11:11" x14ac:dyDescent="0.2">
      <c r="K712" s="15"/>
    </row>
  </sheetData>
  <sheetProtection sheet="1" objects="1" scenarios="1" formatColumns="0" formatRows="0"/>
  <phoneticPr fontId="0" type="noConversion"/>
  <conditionalFormatting sqref="H9:H154">
    <cfRule type="cellIs" dxfId="0"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0-5 Years</vt:lpstr>
      <vt:lpstr>6+ Years</vt:lpstr>
      <vt:lpstr>'0-5 Years'!Print_Titles</vt:lpstr>
      <vt:lpstr>'6+ Years'!Print_Titles</vt:lpstr>
    </vt:vector>
  </TitlesOfParts>
  <Company>Central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Strandskov</dc:creator>
  <cp:lastModifiedBy>Strandskov, Cheryl A</cp:lastModifiedBy>
  <dcterms:created xsi:type="dcterms:W3CDTF">2007-10-12T18:56:37Z</dcterms:created>
  <dcterms:modified xsi:type="dcterms:W3CDTF">2026-04-23T14:14:05Z</dcterms:modified>
</cp:coreProperties>
</file>